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vakrohm/Desktop/Web Updates 08.25.26/"/>
    </mc:Choice>
  </mc:AlternateContent>
  <xr:revisionPtr revIDLastSave="0" documentId="13_ncr:1_{E2C64434-8860-6243-9C54-5264FF218197}" xr6:coauthVersionLast="47" xr6:coauthVersionMax="47" xr10:uidLastSave="{00000000-0000-0000-0000-000000000000}"/>
  <workbookProtection lockStructure="1"/>
  <bookViews>
    <workbookView xWindow="8180" yWindow="2220" windowWidth="36620" windowHeight="20860" xr2:uid="{00000000-000D-0000-FFFF-FFFF00000000}"/>
  </bookViews>
  <sheets>
    <sheet name="Work Request" sheetId="1" r:id="rId1"/>
    <sheet name="Sheet4" sheetId="3" r:id="rId2"/>
    <sheet name="Sheet2" sheetId="4" state="hidden" r:id="rId3"/>
    <sheet name="Sheet3" sheetId="5" state="hidden" r:id="rId4"/>
  </sheets>
  <definedNames>
    <definedName name="_xlnm.Print_Area" localSheetId="0">'Work Request'!$C$13:$X$29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OuulsifIpUMTkGOJ0drIlL5/NmEaovP8PNN7zTHpN5Y="/>
    </ext>
  </extLst>
</workbook>
</file>

<file path=xl/calcChain.xml><?xml version="1.0" encoding="utf-8"?>
<calcChain xmlns="http://schemas.openxmlformats.org/spreadsheetml/2006/main">
  <c r="L9" i="1" l="1"/>
  <c r="L10" i="1" s="1"/>
  <c r="N10" i="1" s="1"/>
  <c r="N15" i="1" s="1"/>
  <c r="N13" i="3"/>
  <c r="O13" i="3" s="1"/>
  <c r="P13" i="3" s="1"/>
  <c r="O12" i="3"/>
  <c r="P12" i="3" s="1"/>
  <c r="N12" i="3"/>
  <c r="P11" i="3"/>
  <c r="N11" i="3"/>
  <c r="N10" i="3"/>
  <c r="O10" i="3" s="1"/>
  <c r="P10" i="3" s="1"/>
  <c r="N16" i="1" l="1"/>
</calcChain>
</file>

<file path=xl/sharedStrings.xml><?xml version="1.0" encoding="utf-8"?>
<sst xmlns="http://schemas.openxmlformats.org/spreadsheetml/2006/main" count="113" uniqueCount="100">
  <si>
    <t>PM</t>
  </si>
  <si>
    <t>Editing</t>
  </si>
  <si>
    <t>Handling</t>
  </si>
  <si>
    <t>Photography</t>
  </si>
  <si>
    <t>Videography</t>
  </si>
  <si>
    <t>Production</t>
  </si>
  <si>
    <t>Animation</t>
  </si>
  <si>
    <t>Illustration</t>
  </si>
  <si>
    <t>Print Design</t>
  </si>
  <si>
    <t>Digital Design</t>
  </si>
  <si>
    <t>Branding</t>
  </si>
  <si>
    <t>UWHC/UWMF/UW Marketing PO</t>
  </si>
  <si>
    <t>UWHC/UWMF/UW Marketing Credit Card</t>
  </si>
  <si>
    <t>State Check or Credit Card</t>
  </si>
  <si>
    <t>Personal Credit Card or Check - will incur a 55.5% surcharge plus WI sales tax</t>
  </si>
  <si>
    <t>Send Bill (credit card / check payment)</t>
  </si>
  <si>
    <t xml:space="preserve">Send Invoice Copy </t>
  </si>
  <si>
    <t>Anderson</t>
  </si>
  <si>
    <t>Brown</t>
  </si>
  <si>
    <t>Funk</t>
  </si>
  <si>
    <t>Grewal</t>
  </si>
  <si>
    <t>Gullixson</t>
  </si>
  <si>
    <t>Medaris</t>
  </si>
  <si>
    <t>Stanley</t>
  </si>
  <si>
    <t>Wingren</t>
  </si>
  <si>
    <t>1/4 +</t>
  </si>
  <si>
    <t>1/8 +</t>
  </si>
  <si>
    <t>Consult</t>
  </si>
  <si>
    <t>Production (Rush/after hours)</t>
  </si>
  <si>
    <t>Editing (Rush/after hours)</t>
  </si>
  <si>
    <t>Set-up/trim</t>
  </si>
  <si>
    <t xml:space="preserve">Asset Retrieval </t>
  </si>
  <si>
    <t>Travel/set-up</t>
  </si>
  <si>
    <t>Travel/set-up (after hours)</t>
  </si>
  <si>
    <t>Total time</t>
  </si>
  <si>
    <t>Podcast</t>
  </si>
  <si>
    <t>Other Project</t>
  </si>
  <si>
    <t>code</t>
  </si>
  <si>
    <t>Notes</t>
  </si>
  <si>
    <t>[Choose one]</t>
  </si>
  <si>
    <t>UW/UDDS/Funding String</t>
  </si>
  <si>
    <t>–</t>
  </si>
  <si>
    <t>Phone</t>
  </si>
  <si>
    <t>UWHC/UWMF PO Number</t>
  </si>
  <si>
    <t>UW Health/Med Foundation/PO Number</t>
  </si>
  <si>
    <t>Email</t>
  </si>
  <si>
    <t>UWHC/UWMF PO Creation Invoice</t>
  </si>
  <si>
    <t>Internal Work Order</t>
  </si>
  <si>
    <t>In-person</t>
  </si>
  <si>
    <t>Bill Julie</t>
  </si>
  <si>
    <r>
      <rPr>
        <sz val="12"/>
        <color theme="1"/>
        <rFont val="Calibri"/>
        <family val="2"/>
      </rPr>
      <t>UWHC/UWMF/State Credit Card / Check (</t>
    </r>
    <r>
      <rPr>
        <sz val="12"/>
        <color rgb="FFFF0000"/>
        <rFont val="Calibri"/>
        <family val="2"/>
      </rPr>
      <t>NO</t>
    </r>
    <r>
      <rPr>
        <sz val="12"/>
        <color theme="1"/>
        <rFont val="Calibri"/>
        <family val="2"/>
      </rPr>
      <t xml:space="preserve"> Tax or Upcharge)</t>
    </r>
  </si>
  <si>
    <r>
      <rPr>
        <sz val="12"/>
        <color theme="1"/>
        <rFont val="Calibri"/>
        <family val="2"/>
      </rPr>
      <t>Personal Credit Card / Check (</t>
    </r>
    <r>
      <rPr>
        <sz val="12"/>
        <color rgb="FFFF0000"/>
        <rFont val="Calibri"/>
        <family val="2"/>
      </rPr>
      <t>ADD</t>
    </r>
    <r>
      <rPr>
        <sz val="12"/>
        <color theme="1"/>
        <rFont val="Calibri"/>
        <family val="2"/>
      </rPr>
      <t xml:space="preserve"> 55.5%+5.5% Tax)</t>
    </r>
  </si>
  <si>
    <t>Karunaratne</t>
  </si>
  <si>
    <t>Page</t>
  </si>
  <si>
    <t>Shafel</t>
  </si>
  <si>
    <t>UW Madison Work Day Funding</t>
  </si>
  <si>
    <t>Meyer</t>
  </si>
  <si>
    <t>Paper</t>
  </si>
  <si>
    <t>Height (inches)</t>
  </si>
  <si>
    <t>Fabric</t>
  </si>
  <si>
    <t>Rush Paper</t>
  </si>
  <si>
    <t>RUSH Fabric</t>
  </si>
  <si>
    <t>Width (inches)</t>
  </si>
  <si>
    <t>* Total Cost</t>
  </si>
  <si>
    <t xml:space="preserve"> </t>
  </si>
  <si>
    <t xml:space="preserve">Total SF </t>
  </si>
  <si>
    <r>
      <t xml:space="preserve">Poster SF   </t>
    </r>
    <r>
      <rPr>
        <sz val="8"/>
        <color theme="1"/>
        <rFont val="Arial (Body)"/>
      </rPr>
      <t>(rounded up to 0.0 or 0.5)</t>
    </r>
  </si>
  <si>
    <t>* Total Cost Includes Poster SF Cost &amp; $36.75 Handling/Setup/Trim Cost</t>
  </si>
  <si>
    <t>Excel Formula Links</t>
  </si>
  <si>
    <t>Remove Data Validation</t>
  </si>
  <si>
    <t>https://www.google.com/search?q=hot+to+remove+data+validation&amp;rlz=1C5GCEM_enUS1197US1199&amp;oq=hot+to+remove+data+validation&amp;gs_lcrp=EgZjaHJvbWUyBggAEEUYOTIJCAEQABgNGIAEMgkIAhAAGA0YgAQyCQgDEAAYDRiABDIJCAQQABgNGIAEMgkIBRAAGA0YgAQyCQgGEAAYDRiABDIJCAcQABgNGIAEMgkICBAAGA0YgAQyCQgJEAAYDRiABNIBCDczOThqMGo3qAIAsAIA&amp;sourceid=chrome&amp;ie=UTF-8</t>
  </si>
  <si>
    <t>How to text to a cell in excel that will go away when new text is added (Box Drop Down With Text)</t>
  </si>
  <si>
    <t>https://www.google.com/search?q=How+to+text+to+a+cell+in+excel+that+will+go+away+when+new+text+is+added&amp;rlz=1C5GCEM_enUS1197US1199&amp;oq=How+to+text+to+a+cell+in+excel+that+will+go+away+when+new+text+is+added&amp;gs_lcrp=EgZjaHJvbWUyBggAEEUYOTIHCAEQIRiPAtIBCTI0ODAyajBqN6gCCLACAfEFq19M-Qmw13g&amp;sourceid=chrome&amp;ie=UTF-8</t>
  </si>
  <si>
    <t>how to make an excel cell populate only if information is added to a certain cell</t>
  </si>
  <si>
    <t>https://www.google.com/search?q=how+to+make+an+excel+cell+populate+only+if+information+is+added+to+a+certain+cell&amp;rlz=1C5GCEM_enUS1197US1199&amp;oq=how+to+make+an+excel+cell+populate+only+if+information+is+added+to+a+certain+cell&amp;gs_lcrp=EgZjaHJvbWUyBggAEEUYOdIBCTI1MTA5ajBqOagCBLACAfEFGVXSmYklRas&amp;sourceid=chrome&amp;ie=UTF-8</t>
  </si>
  <si>
    <t>how to make an excel cell round to the nearest 0.1</t>
  </si>
  <si>
    <t>https://www.google.com/search?q=how+to+make+excell+not+calculate+hundriths+of+a+number&amp;sca_esv=4ee06a5b294f010f&amp;rlz=1C5GCEM_enUS1197US1199&amp;sxsrf=ANbL-n7A1_Hk9sFSh8-Y8SsbRy48fWvpgQ%3A1770822716665&amp;ei=PJyMaY2vKJ-GptQPnNbRwAM&amp;biw=1453&amp;bih=725&amp;ved=0ahUKEwiNvfLX3NGSAxUfg4kEHRxrFDgQ4dUDCBM&amp;uact=5&amp;oq=how+to+make+excell+not+calculate+hundriths+of+a+number&amp;gs_lp=Egxnd3Mtd2l6LXNlcnAiNmhvdyB0byBtYWtlIGV4Y2VsbCBub3QgY2FsY3VsYXRlIGh1bmRyaXRocyBvZiBhIG51bWJlcjIHECEYoAEYCjIHECEYoAEYCjIHECEYoAEYCjIHECEYoAEYCjIHECEYoAEYCjIHECEYChirAkiIS1DqH1ifSHACeAGQAQCYAagBoAG2F6oBBDAuMjG4AQPIAQD4AQGYAhegAtkYwgIKEAAYsAMY1gQYR8ICBBAhGAqYAwDiAwUSATEgQIgGAZAGCJIHBDIuMjGgB5HzAbIHBDAuMjG4B8wYwgcHMC4xMC4xM8gHSoAIAA&amp;sclient=gws-wiz-serp</t>
  </si>
  <si>
    <t>https://www.youtube.com/watch?v=2kHxSHCvCxY</t>
  </si>
  <si>
    <t xml:space="preserve">Excel Round Function </t>
  </si>
  <si>
    <t>formula to make an excel cell round to the nearest 0.50</t>
  </si>
  <si>
    <t>https://www.google.com/search?q=formula+to+make+an+excel+cell+round+to+the+nearest+0.50&amp;rlz=1C5GCEM_enUS1197US1199&amp;oq=formula+to+make+an+excel+cell+round+to+the+nearest+0.50&amp;gs_lcrp=EgZjaHJvbWUyBggAEEUYOTIHCAEQIRigATIHCAIQIRigATIHCAMQIRigATIHCAQQIRigATIHCAUQIRigATIHCAYQIRiPAtIBCTI2OTEzajBqOagCBrACAfEFh6w6WEAHUdU&amp;sourceid=chrome&amp;ie=UTF-8</t>
  </si>
  <si>
    <t>how to lock cells in excel</t>
  </si>
  <si>
    <t>https://www.google.com/search?q=how+to+lock+cells+in+excel&amp;rlz=1C5GCEM_enUS1197US1199&amp;oq=how+to+lock+cells+in+excel&amp;gs_lcrp=EgZjaHJvbWUyDggAEEUYORhDGIAEGIoFMgcIARAAGIAEMgcIAhAAGIAEMgcIAxAAGIAEMgcIBBAAGIAEMgcIBRAAGIAEMgwIBhAAGEMYgAQYigUyDAgHEAAYQxiABBiKBTIHCAgQABiABDIHCAkQABiABNIBCDU0NjJqMGo0qAIAsAIB&amp;sourceid=chrome&amp;ie=UTF-8</t>
  </si>
  <si>
    <t>How to Hide zero values in excel</t>
  </si>
  <si>
    <t>https://www.youtube.com/watch?v=S2QlGQ8ZHSI</t>
  </si>
  <si>
    <t>Pop up reminder windows</t>
  </si>
  <si>
    <t xml:space="preserve">Data Valication </t>
  </si>
  <si>
    <t>Input message Tab</t>
  </si>
  <si>
    <t xml:space="preserve">How to combine multiple cells into one cell </t>
  </si>
  <si>
    <t>To Make File Name</t>
  </si>
  <si>
    <t>Sahar PD</t>
  </si>
  <si>
    <t>Total Square Feet</t>
  </si>
  <si>
    <t>Width (Inches)</t>
  </si>
  <si>
    <t>Height (Inches)</t>
  </si>
  <si>
    <t xml:space="preserve">Total Cost </t>
  </si>
  <si>
    <t>Add Width To Dark Gray Box - Add Height To Light Gray Box</t>
  </si>
  <si>
    <t>Poster Cost Calculator</t>
  </si>
  <si>
    <t>(not the maximum size allowed for conference posters)</t>
  </si>
  <si>
    <t xml:space="preserve">Use your final file's print dimensions </t>
  </si>
  <si>
    <t>Calculator may need to be downloaded for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</si>
</sst>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#.0;\-#.0;"/>
  </numFmts>
  <fonts count="42" x14ac:knownFonts="1">
    <font>
      <sz val="12"/>
      <color theme="1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theme="1"/>
      <name val="Calibri"/>
      <family val="2"/>
    </font>
    <font>
      <sz val="12"/>
      <name val="Arial"/>
      <family val="2"/>
    </font>
    <font>
      <sz val="12"/>
      <color rgb="FFBFBFBF"/>
      <name val="Calibri"/>
      <family val="2"/>
    </font>
    <font>
      <b/>
      <sz val="17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8"/>
      <color theme="1"/>
      <name val="Arial (Body)"/>
    </font>
    <font>
      <sz val="10"/>
      <color theme="1"/>
      <name val="Arial"/>
      <family val="2"/>
      <scheme val="minor"/>
    </font>
    <font>
      <sz val="7"/>
      <color theme="1" tint="0.499984740745262"/>
      <name val="Calibri"/>
      <family val="2"/>
    </font>
    <font>
      <sz val="12"/>
      <name val="Calibri"/>
      <family val="2"/>
    </font>
    <font>
      <sz val="7.5"/>
      <color theme="1" tint="0.499984740745262"/>
      <name val="Calibri"/>
      <family val="2"/>
    </font>
    <font>
      <sz val="12"/>
      <color rgb="FFC00000"/>
      <name val="Arial"/>
      <family val="2"/>
      <scheme val="minor"/>
    </font>
    <font>
      <b/>
      <sz val="12"/>
      <color theme="9"/>
      <name val="Arial"/>
      <family val="2"/>
      <scheme val="minor"/>
    </font>
    <font>
      <sz val="12"/>
      <color theme="3" tint="0.34998626667073579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C00000"/>
      <name val="Calibri"/>
      <family val="2"/>
    </font>
    <font>
      <b/>
      <sz val="12"/>
      <color theme="9" tint="-0.499984740745262"/>
      <name val="Calibri"/>
      <family val="2"/>
    </font>
    <font>
      <b/>
      <sz val="14"/>
      <color theme="0"/>
      <name val="Calibri"/>
      <family val="2"/>
    </font>
    <font>
      <b/>
      <sz val="10"/>
      <color theme="1"/>
      <name val="Calibri"/>
      <family val="2"/>
    </font>
    <font>
      <b/>
      <sz val="13"/>
      <color rgb="FF121212"/>
      <name val="Red Hat Text"/>
    </font>
    <font>
      <sz val="12"/>
      <color theme="0"/>
      <name val="Calibri"/>
      <family val="2"/>
    </font>
    <font>
      <sz val="13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0"/>
      <name val="Calibri"/>
      <family val="2"/>
    </font>
    <font>
      <sz val="12"/>
      <color theme="1"/>
      <name val="Arial (Body)"/>
    </font>
    <font>
      <b/>
      <sz val="12"/>
      <color rgb="FFC00000"/>
      <name val="Arial"/>
      <family val="2"/>
      <scheme val="minor"/>
    </font>
    <font>
      <b/>
      <u/>
      <sz val="18"/>
      <color rgb="FF121212"/>
      <name val="Red Hat Text"/>
    </font>
    <font>
      <b/>
      <sz val="18"/>
      <color rgb="FF121212"/>
      <name val="Red Hat Text"/>
    </font>
    <font>
      <sz val="13"/>
      <color theme="0"/>
      <name val="Calibri"/>
      <family val="2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146"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2" fontId="7" fillId="0" borderId="0" xfId="0" applyNumberFormat="1" applyFont="1" applyAlignment="1">
      <alignment horizontal="center" vertical="center" wrapText="1"/>
    </xf>
    <xf numFmtId="12" fontId="7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/>
    <xf numFmtId="0" fontId="7" fillId="2" borderId="1" xfId="0" applyFont="1" applyFill="1" applyBorder="1"/>
    <xf numFmtId="0" fontId="6" fillId="0" borderId="0" xfId="0" applyFont="1" applyProtection="1">
      <protection locked="0"/>
    </xf>
    <xf numFmtId="0" fontId="0" fillId="0" borderId="2" xfId="0" applyBorder="1"/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3" xfId="0" applyBorder="1"/>
    <xf numFmtId="0" fontId="4" fillId="0" borderId="3" xfId="0" applyFont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16" fillId="0" borderId="2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165" fontId="15" fillId="0" borderId="4" xfId="0" applyNumberFormat="1" applyFont="1" applyBorder="1" applyAlignment="1">
      <alignment horizontal="center" vertical="center"/>
    </xf>
    <xf numFmtId="165" fontId="15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/>
    </xf>
    <xf numFmtId="166" fontId="0" fillId="3" borderId="3" xfId="0" applyNumberForma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1" fontId="6" fillId="0" borderId="0" xfId="0" applyNumberFormat="1" applyFont="1" applyProtection="1">
      <protection locked="0"/>
    </xf>
    <xf numFmtId="2" fontId="6" fillId="0" borderId="0" xfId="0" applyNumberFormat="1" applyFont="1" applyProtection="1">
      <protection locked="0"/>
    </xf>
    <xf numFmtId="0" fontId="3" fillId="0" borderId="2" xfId="0" applyFont="1" applyBorder="1" applyProtection="1"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23" fillId="0" borderId="0" xfId="0" applyFont="1"/>
    <xf numFmtId="0" fontId="2" fillId="0" borderId="0" xfId="0" applyFont="1"/>
    <xf numFmtId="165" fontId="7" fillId="0" borderId="2" xfId="1" applyNumberFormat="1" applyFont="1" applyFill="1" applyBorder="1" applyAlignment="1" applyProtection="1">
      <alignment horizontal="center" vertical="center"/>
    </xf>
    <xf numFmtId="0" fontId="1" fillId="0" borderId="0" xfId="0" applyFont="1"/>
    <xf numFmtId="0" fontId="3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25" fillId="0" borderId="0" xfId="0" applyFont="1"/>
    <xf numFmtId="0" fontId="0" fillId="0" borderId="9" xfId="0" applyBorder="1" applyAlignment="1">
      <alignment vertical="center"/>
    </xf>
    <xf numFmtId="0" fontId="1" fillId="7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0" fontId="29" fillId="5" borderId="2" xfId="0" applyFont="1" applyFill="1" applyBorder="1" applyAlignment="1">
      <alignment vertical="center" wrapText="1"/>
    </xf>
    <xf numFmtId="0" fontId="12" fillId="0" borderId="2" xfId="0" applyFont="1" applyBorder="1"/>
    <xf numFmtId="0" fontId="9" fillId="0" borderId="0" xfId="0" applyFont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4" borderId="2" xfId="0" applyFill="1" applyBorder="1"/>
    <xf numFmtId="0" fontId="9" fillId="0" borderId="2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6" borderId="2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wrapText="1"/>
    </xf>
    <xf numFmtId="164" fontId="7" fillId="6" borderId="2" xfId="0" applyNumberFormat="1" applyFont="1" applyFill="1" applyBorder="1" applyAlignment="1">
      <alignment vertical="center" wrapText="1"/>
    </xf>
    <xf numFmtId="164" fontId="0" fillId="6" borderId="2" xfId="0" applyNumberFormat="1" applyFill="1" applyBorder="1"/>
    <xf numFmtId="164" fontId="7" fillId="6" borderId="2" xfId="0" applyNumberFormat="1" applyFont="1" applyFill="1" applyBorder="1" applyAlignment="1">
      <alignment horizontal="center" vertical="center" wrapText="1"/>
    </xf>
    <xf numFmtId="165" fontId="27" fillId="6" borderId="2" xfId="0" applyNumberFormat="1" applyFont="1" applyFill="1" applyBorder="1" applyAlignment="1">
      <alignment horizontal="center"/>
    </xf>
    <xf numFmtId="0" fontId="10" fillId="0" borderId="2" xfId="0" applyFont="1" applyBorder="1"/>
    <xf numFmtId="0" fontId="21" fillId="0" borderId="2" xfId="0" applyFont="1" applyBorder="1"/>
    <xf numFmtId="0" fontId="20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center" wrapText="1"/>
    </xf>
    <xf numFmtId="165" fontId="7" fillId="6" borderId="2" xfId="0" applyNumberFormat="1" applyFont="1" applyFill="1" applyBorder="1" applyAlignment="1">
      <alignment horizontal="center" vertical="center"/>
    </xf>
    <xf numFmtId="165" fontId="0" fillId="0" borderId="2" xfId="0" applyNumberFormat="1" applyBorder="1"/>
    <xf numFmtId="165" fontId="7" fillId="0" borderId="2" xfId="0" applyNumberFormat="1" applyFont="1" applyBorder="1" applyAlignment="1">
      <alignment horizontal="center" vertical="center"/>
    </xf>
    <xf numFmtId="165" fontId="27" fillId="0" borderId="2" xfId="0" applyNumberFormat="1" applyFont="1" applyBorder="1" applyAlignment="1">
      <alignment horizontal="center" vertical="center"/>
    </xf>
    <xf numFmtId="0" fontId="37" fillId="0" borderId="0" xfId="0" applyFont="1"/>
    <xf numFmtId="165" fontId="2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wrapText="1"/>
    </xf>
    <xf numFmtId="164" fontId="7" fillId="0" borderId="2" xfId="0" applyNumberFormat="1" applyFont="1" applyBorder="1" applyAlignment="1">
      <alignment vertical="center" wrapText="1"/>
    </xf>
    <xf numFmtId="164" fontId="0" fillId="0" borderId="2" xfId="0" applyNumberFormat="1" applyBorder="1"/>
    <xf numFmtId="0" fontId="33" fillId="0" borderId="2" xfId="0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/>
    <xf numFmtId="165" fontId="33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165" fontId="32" fillId="0" borderId="2" xfId="0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165" fontId="40" fillId="0" borderId="9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165" fontId="7" fillId="4" borderId="2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6" borderId="2" xfId="0" applyFont="1" applyFill="1" applyBorder="1" applyAlignment="1">
      <alignment horizontal="left" vertical="center"/>
    </xf>
    <xf numFmtId="164" fontId="7" fillId="6" borderId="2" xfId="0" applyNumberFormat="1" applyFont="1" applyFill="1" applyBorder="1" applyAlignment="1">
      <alignment horizontal="center" vertical="center" wrapText="1"/>
    </xf>
    <xf numFmtId="0" fontId="1" fillId="7" borderId="9" xfId="0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15" fillId="0" borderId="9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164" fontId="15" fillId="0" borderId="8" xfId="0" applyNumberFormat="1" applyFont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3" fillId="0" borderId="11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165" fontId="27" fillId="6" borderId="2" xfId="0" applyNumberFormat="1" applyFont="1" applyFill="1" applyBorder="1" applyAlignment="1">
      <alignment horizontal="center"/>
    </xf>
    <xf numFmtId="165" fontId="27" fillId="0" borderId="2" xfId="0" applyNumberFormat="1" applyFont="1" applyBorder="1" applyAlignment="1">
      <alignment horizontal="center"/>
    </xf>
    <xf numFmtId="0" fontId="30" fillId="0" borderId="2" xfId="0" applyFont="1" applyBorder="1" applyAlignment="1">
      <alignment horizontal="center" vertical="center"/>
    </xf>
    <xf numFmtId="165" fontId="28" fillId="6" borderId="2" xfId="0" applyNumberFormat="1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39" fillId="0" borderId="2" xfId="0" applyFont="1" applyBorder="1" applyAlignment="1">
      <alignment horizontal="center"/>
    </xf>
    <xf numFmtId="165" fontId="7" fillId="6" borderId="2" xfId="1" applyNumberFormat="1" applyFont="1" applyFill="1" applyBorder="1" applyAlignment="1" applyProtection="1">
      <alignment horizontal="center" vertical="center"/>
    </xf>
    <xf numFmtId="165" fontId="7" fillId="6" borderId="2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/>
    </xf>
    <xf numFmtId="165" fontId="7" fillId="6" borderId="2" xfId="0" applyNumberFormat="1" applyFont="1" applyFill="1" applyBorder="1" applyAlignment="1">
      <alignment horizontal="center"/>
    </xf>
    <xf numFmtId="0" fontId="41" fillId="6" borderId="2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left"/>
    </xf>
    <xf numFmtId="0" fontId="19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7"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rgb="FFC00000"/>
      </font>
      <fill>
        <patternFill>
          <bgColor theme="7"/>
        </patternFill>
      </fill>
    </dxf>
    <dxf>
      <font>
        <color theme="1"/>
      </font>
      <fill>
        <patternFill>
          <fgColor theme="0"/>
        </patternFill>
      </fill>
    </dxf>
    <dxf>
      <font>
        <color theme="1"/>
      </font>
      <fill>
        <patternFill>
          <fgColor theme="0"/>
        </patternFill>
      </fill>
    </dxf>
    <dxf>
      <font>
        <color theme="1"/>
      </font>
      <fill>
        <patternFill>
          <fgColor theme="0"/>
        </patternFill>
      </fill>
    </dxf>
    <dxf>
      <font>
        <color theme="1"/>
      </font>
      <fill>
        <patternFill>
          <fgColor theme="0"/>
        </patternFill>
      </fill>
    </dxf>
  </dxfs>
  <tableStyles count="0" defaultTableStyle="TableStyleMedium2" defaultPivotStyle="PivotStyleLight16"/>
  <colors>
    <mruColors>
      <color rgb="FF005291"/>
      <color rgb="FF448E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966"/>
  <sheetViews>
    <sheetView showGridLines="0" tabSelected="1" zoomScale="106" zoomScaleNormal="106" workbookViewId="0">
      <selection activeCell="Y21" sqref="Y21"/>
    </sheetView>
  </sheetViews>
  <sheetFormatPr baseColWidth="10" defaultColWidth="10.140625" defaultRowHeight="15" customHeight="1" x14ac:dyDescent="0.2"/>
  <cols>
    <col min="2" max="2" width="9.7109375" customWidth="1"/>
    <col min="3" max="3" width="2" customWidth="1"/>
    <col min="4" max="4" width="4.7109375" customWidth="1"/>
    <col min="5" max="5" width="8.7109375" customWidth="1"/>
    <col min="6" max="6" width="0.140625" hidden="1" customWidth="1"/>
    <col min="7" max="7" width="10.140625" hidden="1" customWidth="1"/>
    <col min="8" max="8" width="16" hidden="1" customWidth="1"/>
    <col min="9" max="9" width="6.5703125" bestFit="1" customWidth="1"/>
    <col min="10" max="10" width="4.5703125" customWidth="1"/>
    <col min="11" max="11" width="8.140625" hidden="1" customWidth="1"/>
    <col min="12" max="12" width="6.5703125" hidden="1" customWidth="1"/>
    <col min="13" max="13" width="7.28515625" hidden="1" customWidth="1"/>
    <col min="14" max="14" width="4.7109375" customWidth="1"/>
    <col min="15" max="15" width="7.140625" hidden="1" customWidth="1"/>
    <col min="16" max="16" width="4.5703125" hidden="1" customWidth="1"/>
    <col min="17" max="18" width="4.7109375" customWidth="1"/>
    <col min="19" max="19" width="8.42578125" hidden="1" customWidth="1"/>
    <col min="20" max="20" width="11.140625" customWidth="1"/>
    <col min="21" max="21" width="4.42578125" customWidth="1"/>
    <col min="22" max="22" width="7" hidden="1" customWidth="1"/>
    <col min="23" max="23" width="3.5703125" hidden="1" customWidth="1"/>
    <col min="24" max="24" width="4.7109375" customWidth="1"/>
    <col min="25" max="25" width="10.85546875" customWidth="1"/>
    <col min="26" max="27" width="10.5703125" customWidth="1"/>
    <col min="28" max="28" width="10.7109375" customWidth="1"/>
    <col min="29" max="29" width="5.42578125" customWidth="1"/>
    <col min="30" max="30" width="6" customWidth="1"/>
    <col min="31" max="31" width="2.85546875" customWidth="1"/>
    <col min="32" max="37" width="5.140625" customWidth="1"/>
  </cols>
  <sheetData>
    <row r="1" spans="1:37" ht="15" customHeight="1" x14ac:dyDescent="0.2">
      <c r="A1" s="45" t="s">
        <v>64</v>
      </c>
    </row>
    <row r="4" spans="1:37" ht="35" customHeight="1" x14ac:dyDescent="0.3">
      <c r="D4" s="131" t="s">
        <v>96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37" ht="18" customHeight="1" x14ac:dyDescent="0.2">
      <c r="C5" s="46"/>
      <c r="D5" s="135" t="s">
        <v>99</v>
      </c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92"/>
      <c r="V5" s="46"/>
      <c r="W5" s="46"/>
      <c r="X5" s="46"/>
      <c r="Y5" s="46"/>
      <c r="Z5" s="46"/>
      <c r="AA5" s="46"/>
      <c r="AB5" s="46"/>
      <c r="AC5" s="46"/>
      <c r="AD5" s="46"/>
    </row>
    <row r="6" spans="1:37" ht="20" customHeight="1" x14ac:dyDescent="0.2">
      <c r="D6" s="137" t="s">
        <v>95</v>
      </c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AD6" s="45"/>
    </row>
    <row r="7" spans="1:37" ht="15" customHeight="1" x14ac:dyDescent="0.2">
      <c r="D7" s="140" t="s">
        <v>98</v>
      </c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AD7" s="45"/>
    </row>
    <row r="8" spans="1:37" ht="18" customHeight="1" x14ac:dyDescent="0.2">
      <c r="D8" s="138" t="s">
        <v>97</v>
      </c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AD8" s="45"/>
    </row>
    <row r="9" spans="1:37" ht="25" customHeight="1" x14ac:dyDescent="0.2">
      <c r="C9" s="47"/>
      <c r="D9" s="123" t="s">
        <v>92</v>
      </c>
      <c r="E9" s="123"/>
      <c r="F9" s="51"/>
      <c r="G9" s="51"/>
      <c r="H9" s="51"/>
      <c r="I9" s="116">
        <v>24</v>
      </c>
      <c r="J9" s="116"/>
      <c r="K9" s="52"/>
      <c r="L9" s="51">
        <f>SUM(I9*I10)/144</f>
        <v>4</v>
      </c>
      <c r="M9" s="51"/>
      <c r="N9" s="118" t="s">
        <v>91</v>
      </c>
      <c r="O9" s="118"/>
      <c r="P9" s="118"/>
      <c r="Q9" s="118"/>
      <c r="R9" s="118"/>
      <c r="S9" s="118"/>
      <c r="T9" s="118"/>
    </row>
    <row r="10" spans="1:37" ht="24" customHeight="1" x14ac:dyDescent="0.2">
      <c r="D10" s="123" t="s">
        <v>93</v>
      </c>
      <c r="E10" s="124"/>
      <c r="F10" s="51"/>
      <c r="G10" s="51"/>
      <c r="H10" s="51"/>
      <c r="I10" s="117">
        <v>24</v>
      </c>
      <c r="J10" s="117"/>
      <c r="K10" s="53"/>
      <c r="L10" s="51">
        <f>CEILING(L9,0.5)</f>
        <v>4</v>
      </c>
      <c r="M10" s="51"/>
      <c r="N10" s="119">
        <f>CEILING(L10,0.5)</f>
        <v>4</v>
      </c>
      <c r="O10" s="120"/>
      <c r="P10" s="120"/>
      <c r="Q10" s="120"/>
      <c r="R10" s="120"/>
      <c r="S10" s="120"/>
      <c r="T10" s="121"/>
    </row>
    <row r="11" spans="1:37" ht="17" customHeight="1" x14ac:dyDescent="0.2">
      <c r="D11" s="54"/>
      <c r="E11" s="55"/>
      <c r="F11" s="56"/>
      <c r="G11" s="56"/>
      <c r="H11" s="56"/>
      <c r="I11" s="57"/>
      <c r="J11" s="57"/>
      <c r="K11" s="57"/>
      <c r="L11" s="56"/>
      <c r="M11" s="56"/>
      <c r="N11" s="58"/>
      <c r="O11" s="58"/>
      <c r="P11" s="58"/>
      <c r="Q11" s="58"/>
      <c r="R11" s="58"/>
      <c r="S11" s="58"/>
      <c r="T11" s="58"/>
    </row>
    <row r="12" spans="1:37" ht="17" customHeight="1" x14ac:dyDescent="0.2"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</row>
    <row r="13" spans="1:37" ht="31" hidden="1" customHeight="1" x14ac:dyDescent="0.3"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60"/>
      <c r="W13" s="60"/>
      <c r="X13" s="60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</row>
    <row r="14" spans="1:37" ht="24" customHeight="1" x14ac:dyDescent="0.2">
      <c r="C14" s="48"/>
      <c r="E14" s="48"/>
      <c r="F14" s="48"/>
      <c r="G14" s="48"/>
      <c r="H14" s="48"/>
      <c r="I14" s="48"/>
      <c r="J14" s="62"/>
      <c r="K14" s="62"/>
      <c r="L14" s="62"/>
      <c r="M14" s="62"/>
      <c r="N14" s="110" t="s">
        <v>94</v>
      </c>
      <c r="O14" s="110"/>
      <c r="P14" s="110"/>
      <c r="Q14" s="110"/>
      <c r="R14" s="129"/>
      <c r="S14" s="129"/>
      <c r="T14" s="129"/>
      <c r="U14" s="129"/>
      <c r="V14" s="63"/>
      <c r="W14" s="63"/>
      <c r="X14" s="64"/>
      <c r="Y14" s="65"/>
      <c r="Z14" s="65"/>
      <c r="AA14" s="65"/>
      <c r="AB14" s="13"/>
      <c r="AC14" s="66"/>
      <c r="AD14" s="113"/>
      <c r="AE14" s="113"/>
      <c r="AF14" s="61"/>
      <c r="AG14" s="61"/>
      <c r="AH14" s="61"/>
      <c r="AI14" s="61"/>
    </row>
    <row r="15" spans="1:37" ht="20" customHeight="1" x14ac:dyDescent="0.2">
      <c r="C15" s="49"/>
      <c r="I15" s="125" t="s">
        <v>57</v>
      </c>
      <c r="J15" s="126"/>
      <c r="K15" s="67"/>
      <c r="L15" s="68"/>
      <c r="M15" s="68"/>
      <c r="N15" s="109">
        <f>SUM(N10*8.5)+36.75</f>
        <v>70.75</v>
      </c>
      <c r="O15" s="109"/>
      <c r="P15" s="109"/>
      <c r="Q15" s="109"/>
      <c r="R15" s="128"/>
      <c r="S15" s="128"/>
      <c r="T15" s="128"/>
      <c r="U15" s="128"/>
      <c r="V15" s="69"/>
      <c r="W15" s="69"/>
      <c r="X15" s="70"/>
      <c r="Y15" s="112"/>
      <c r="Z15" s="112"/>
      <c r="AA15" s="65"/>
      <c r="AB15" s="13"/>
      <c r="AC15" s="71"/>
      <c r="AD15" s="113"/>
      <c r="AE15" s="113"/>
      <c r="AF15" s="61"/>
      <c r="AG15" s="61"/>
      <c r="AH15" s="61"/>
      <c r="AI15" s="61"/>
    </row>
    <row r="16" spans="1:37" ht="20" customHeight="1" x14ac:dyDescent="0.2">
      <c r="C16" s="49"/>
      <c r="I16" s="125" t="s">
        <v>59</v>
      </c>
      <c r="J16" s="126"/>
      <c r="K16" s="67"/>
      <c r="L16" s="68"/>
      <c r="M16" s="68"/>
      <c r="N16" s="109">
        <f>SUM(N10*9.75)+36.75</f>
        <v>75.75</v>
      </c>
      <c r="O16" s="109"/>
      <c r="P16" s="109"/>
      <c r="Q16" s="109"/>
      <c r="R16" s="128"/>
      <c r="S16" s="128"/>
      <c r="T16" s="128"/>
      <c r="U16" s="128"/>
      <c r="V16" s="72"/>
      <c r="W16" s="72"/>
      <c r="X16" s="70"/>
      <c r="Y16" s="111"/>
      <c r="Z16" s="111"/>
      <c r="AA16" s="65"/>
      <c r="AB16" s="13"/>
      <c r="AC16" s="74"/>
      <c r="AD16" s="1"/>
      <c r="AE16" s="1"/>
      <c r="AF16" s="1"/>
      <c r="AG16" s="1"/>
      <c r="AH16" s="1"/>
      <c r="AI16" s="1"/>
      <c r="AJ16" s="75"/>
      <c r="AK16" s="75"/>
    </row>
    <row r="17" spans="2:37" ht="15" customHeight="1" x14ac:dyDescent="0.2">
      <c r="C17" s="49"/>
      <c r="D17" s="114"/>
      <c r="E17" s="114"/>
      <c r="F17" s="77"/>
      <c r="G17" s="77"/>
      <c r="H17" s="77"/>
      <c r="I17" s="78"/>
      <c r="J17" s="78"/>
      <c r="K17" s="78"/>
      <c r="L17" s="79"/>
      <c r="M17" s="80"/>
      <c r="N17" s="115"/>
      <c r="O17" s="115"/>
      <c r="P17" s="115"/>
      <c r="Q17" s="115"/>
      <c r="R17" s="127"/>
      <c r="S17" s="127"/>
      <c r="T17" s="127"/>
      <c r="U17" s="127"/>
      <c r="V17" s="83"/>
      <c r="W17" s="83"/>
      <c r="X17" s="84"/>
      <c r="Y17" s="111"/>
      <c r="Z17" s="111"/>
      <c r="AA17" s="65"/>
      <c r="AB17" s="13"/>
      <c r="AC17" s="74"/>
      <c r="AD17" s="1"/>
      <c r="AE17" s="1"/>
      <c r="AF17" s="1"/>
      <c r="AG17" s="1"/>
      <c r="AH17" s="1"/>
      <c r="AI17" s="1"/>
    </row>
    <row r="18" spans="2:37" ht="15" customHeight="1" x14ac:dyDescent="0.2">
      <c r="C18" s="49"/>
      <c r="D18" s="76"/>
      <c r="E18" s="76"/>
      <c r="F18" s="77"/>
      <c r="G18" s="77"/>
      <c r="H18" s="77"/>
      <c r="I18" s="78"/>
      <c r="J18" s="78"/>
      <c r="K18" s="78"/>
      <c r="L18" s="79"/>
      <c r="M18" s="80"/>
      <c r="N18" s="81"/>
      <c r="O18" s="81"/>
      <c r="P18" s="81"/>
      <c r="Q18" s="81"/>
      <c r="R18" s="82"/>
      <c r="S18" s="82"/>
      <c r="T18" s="82"/>
      <c r="U18" s="82"/>
      <c r="V18" s="83"/>
      <c r="W18" s="83"/>
      <c r="X18" s="84"/>
      <c r="Y18" s="73"/>
      <c r="Z18" s="73"/>
      <c r="AA18" s="65"/>
      <c r="AB18" s="13"/>
      <c r="AC18" s="74"/>
      <c r="AD18" s="1"/>
      <c r="AE18" s="1"/>
      <c r="AF18" s="1"/>
      <c r="AG18" s="1"/>
      <c r="AH18" s="1"/>
      <c r="AI18" s="1"/>
    </row>
    <row r="19" spans="2:37" ht="20" customHeight="1" x14ac:dyDescent="0.2">
      <c r="C19" s="49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93"/>
      <c r="V19" s="83"/>
      <c r="W19" s="83"/>
      <c r="X19" s="84"/>
      <c r="Y19" s="73"/>
      <c r="Z19" s="73"/>
      <c r="AA19" s="65"/>
      <c r="AB19" s="13"/>
      <c r="AC19" s="74"/>
      <c r="AD19" s="1"/>
      <c r="AE19" s="1"/>
      <c r="AF19" s="1"/>
      <c r="AG19" s="1"/>
      <c r="AH19" s="1"/>
      <c r="AI19" s="1"/>
    </row>
    <row r="20" spans="2:37" ht="14" customHeight="1" x14ac:dyDescent="0.2">
      <c r="C20" s="49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93"/>
      <c r="V20" s="83"/>
      <c r="W20" s="83"/>
      <c r="X20" s="84"/>
      <c r="Y20" s="73"/>
      <c r="Z20" s="73"/>
      <c r="AA20" s="65"/>
      <c r="AB20" s="13"/>
      <c r="AC20" s="74"/>
      <c r="AD20" s="1"/>
      <c r="AE20" s="1"/>
      <c r="AF20" s="1"/>
      <c r="AG20" s="1"/>
      <c r="AH20" s="1"/>
      <c r="AI20" s="1"/>
    </row>
    <row r="21" spans="2:37" ht="16" customHeight="1" x14ac:dyDescent="0.2">
      <c r="C21" s="49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93"/>
      <c r="V21" s="83"/>
      <c r="W21" s="83"/>
      <c r="X21" s="84"/>
      <c r="Y21" s="73"/>
      <c r="Z21" s="73"/>
      <c r="AA21" s="65"/>
      <c r="AB21" s="13"/>
      <c r="AC21" s="74"/>
      <c r="AD21" s="1"/>
      <c r="AE21" s="1"/>
      <c r="AF21" s="1"/>
      <c r="AG21" s="1"/>
      <c r="AH21" s="1"/>
      <c r="AI21" s="1"/>
    </row>
    <row r="22" spans="2:37" ht="20" customHeight="1" x14ac:dyDescent="0.2">
      <c r="C22" s="49"/>
      <c r="D22" s="94"/>
      <c r="E22" s="94"/>
      <c r="F22" s="48"/>
      <c r="G22" s="48"/>
      <c r="H22" s="48"/>
      <c r="I22" s="95"/>
      <c r="J22" s="95"/>
      <c r="K22" s="95"/>
      <c r="L22" s="96"/>
      <c r="M22" s="97"/>
      <c r="N22" s="105"/>
      <c r="O22" s="105"/>
      <c r="P22" s="105"/>
      <c r="Q22" s="105"/>
      <c r="R22" s="93"/>
      <c r="S22" s="93"/>
      <c r="T22" s="93"/>
      <c r="U22" s="93"/>
      <c r="V22" s="83"/>
      <c r="W22" s="83"/>
      <c r="X22" s="84"/>
      <c r="Y22" s="73"/>
      <c r="Z22" s="73"/>
      <c r="AA22" s="65"/>
      <c r="AB22" s="13"/>
      <c r="AC22" s="74"/>
      <c r="AD22" s="1"/>
      <c r="AE22" s="1"/>
      <c r="AF22" s="1"/>
      <c r="AG22" s="1"/>
      <c r="AH22" s="1"/>
      <c r="AI22" s="1"/>
    </row>
    <row r="23" spans="2:37" ht="20" customHeight="1" x14ac:dyDescent="0.2">
      <c r="C23" s="49"/>
      <c r="D23" s="94"/>
      <c r="E23" s="94"/>
      <c r="F23" s="48"/>
      <c r="G23" s="48"/>
      <c r="H23" s="48"/>
      <c r="I23" s="103"/>
      <c r="J23" s="103"/>
      <c r="K23" s="98"/>
      <c r="L23" s="96"/>
      <c r="M23" s="97"/>
      <c r="N23" s="104"/>
      <c r="O23" s="104"/>
      <c r="P23" s="104"/>
      <c r="Q23" s="104"/>
      <c r="R23" s="93"/>
      <c r="S23" s="93"/>
      <c r="T23" s="93"/>
      <c r="U23" s="93"/>
      <c r="V23" s="83"/>
      <c r="W23" s="83"/>
      <c r="X23" s="84"/>
      <c r="Y23" s="73"/>
      <c r="Z23" s="73"/>
      <c r="AA23" s="65"/>
      <c r="AB23" s="13"/>
      <c r="AC23" s="74"/>
      <c r="AD23" s="1"/>
      <c r="AE23" s="1"/>
      <c r="AF23" s="1"/>
      <c r="AG23" s="1"/>
      <c r="AH23" s="1"/>
      <c r="AI23" s="1"/>
    </row>
    <row r="24" spans="2:37" ht="20" customHeight="1" x14ac:dyDescent="0.2">
      <c r="C24" s="49"/>
      <c r="D24" s="94"/>
      <c r="E24" s="94"/>
      <c r="F24" s="48"/>
      <c r="G24" s="48"/>
      <c r="H24" s="48"/>
      <c r="I24" s="103"/>
      <c r="J24" s="103"/>
      <c r="K24" s="98"/>
      <c r="L24" s="96"/>
      <c r="M24" s="97"/>
      <c r="N24" s="104"/>
      <c r="O24" s="104"/>
      <c r="P24" s="104"/>
      <c r="Q24" s="104"/>
      <c r="R24" s="93"/>
      <c r="S24" s="93"/>
      <c r="T24" s="93"/>
      <c r="U24" s="93"/>
      <c r="V24" s="83"/>
      <c r="W24" s="83"/>
      <c r="X24" s="84"/>
      <c r="Y24" s="73"/>
      <c r="Z24" s="73"/>
      <c r="AA24" s="65"/>
      <c r="AB24" s="13"/>
      <c r="AC24" s="74"/>
      <c r="AD24" s="1"/>
      <c r="AE24" s="1"/>
      <c r="AF24" s="1"/>
      <c r="AG24" s="1"/>
      <c r="AH24" s="1"/>
      <c r="AI24" s="1"/>
    </row>
    <row r="25" spans="2:37" ht="15" customHeight="1" x14ac:dyDescent="0.2">
      <c r="C25" s="49"/>
      <c r="D25" s="94"/>
      <c r="E25" s="94"/>
      <c r="F25" s="48"/>
      <c r="G25" s="48"/>
      <c r="H25" s="48"/>
      <c r="I25" s="98"/>
      <c r="J25" s="98"/>
      <c r="K25" s="98"/>
      <c r="L25" s="96"/>
      <c r="M25" s="97"/>
      <c r="N25" s="99"/>
      <c r="O25" s="99"/>
      <c r="P25" s="99"/>
      <c r="Q25" s="99"/>
      <c r="R25" s="93"/>
      <c r="S25" s="93"/>
      <c r="T25" s="93"/>
      <c r="U25" s="93"/>
      <c r="V25" s="83"/>
      <c r="W25" s="83"/>
      <c r="X25" s="84"/>
      <c r="Y25" s="73"/>
      <c r="Z25" s="73"/>
      <c r="AA25" s="65"/>
      <c r="AB25" s="13"/>
      <c r="AC25" s="74"/>
      <c r="AD25" s="1"/>
      <c r="AE25" s="1"/>
      <c r="AF25" s="1"/>
      <c r="AG25" s="1"/>
      <c r="AH25" s="1"/>
      <c r="AI25" s="1"/>
    </row>
    <row r="26" spans="2:37" ht="15" customHeight="1" x14ac:dyDescent="0.2">
      <c r="C26" s="49"/>
      <c r="D26" s="94"/>
      <c r="E26" s="94"/>
      <c r="F26" s="48"/>
      <c r="G26" s="48"/>
      <c r="H26" s="48"/>
      <c r="I26" s="95"/>
      <c r="J26" s="95"/>
      <c r="K26" s="95"/>
      <c r="L26" s="96"/>
      <c r="M26" s="97"/>
      <c r="N26" s="100"/>
      <c r="O26" s="100"/>
      <c r="P26" s="100"/>
      <c r="Q26" s="100"/>
      <c r="R26" s="93"/>
      <c r="S26" s="93"/>
      <c r="T26" s="93"/>
      <c r="U26" s="93"/>
      <c r="V26" s="83"/>
      <c r="W26" s="83"/>
      <c r="X26" s="84"/>
      <c r="Y26" s="73"/>
      <c r="Z26" s="73"/>
      <c r="AA26" s="65"/>
      <c r="AB26" s="13"/>
      <c r="AC26" s="74"/>
      <c r="AD26" s="1"/>
      <c r="AE26" s="1"/>
      <c r="AF26" s="1"/>
      <c r="AG26" s="1"/>
      <c r="AH26" s="1"/>
      <c r="AI26" s="1"/>
    </row>
    <row r="27" spans="2:37" ht="19" customHeight="1" x14ac:dyDescent="0.2">
      <c r="C27" s="48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1"/>
      <c r="V27" s="85"/>
      <c r="W27" s="85"/>
      <c r="X27" s="86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2:37" ht="14" customHeight="1" x14ac:dyDescent="0.2">
      <c r="B28" s="50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</row>
    <row r="29" spans="2:37" ht="16" customHeight="1" x14ac:dyDescent="0.2">
      <c r="B29" s="50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Y29" s="13"/>
      <c r="Z29" s="13"/>
      <c r="AA29" s="13"/>
    </row>
    <row r="30" spans="2:37" ht="20" customHeight="1" x14ac:dyDescent="0.2">
      <c r="B30" s="50"/>
      <c r="D30" s="87"/>
      <c r="E30" s="87"/>
      <c r="F30" s="87"/>
      <c r="G30" s="87"/>
      <c r="H30" s="87"/>
      <c r="I30" s="95"/>
      <c r="J30" s="95"/>
      <c r="K30" s="95"/>
      <c r="L30" s="96"/>
      <c r="M30" s="97"/>
      <c r="N30" s="105"/>
      <c r="O30" s="105"/>
      <c r="P30" s="105"/>
      <c r="Q30" s="105"/>
      <c r="R30" s="87"/>
      <c r="S30" s="87"/>
      <c r="T30" s="87"/>
      <c r="Y30" s="13"/>
      <c r="Z30" s="13"/>
      <c r="AA30" s="13"/>
    </row>
    <row r="31" spans="2:37" ht="20" customHeight="1" x14ac:dyDescent="0.2">
      <c r="B31" s="50"/>
      <c r="D31" s="74"/>
      <c r="E31" s="99"/>
      <c r="F31" s="87"/>
      <c r="G31" s="87"/>
      <c r="H31" s="87"/>
      <c r="I31" s="103"/>
      <c r="J31" s="103"/>
      <c r="K31" s="102"/>
      <c r="L31" s="96"/>
      <c r="M31" s="97"/>
      <c r="N31" s="104"/>
      <c r="O31" s="104"/>
      <c r="P31" s="104"/>
      <c r="Q31" s="104"/>
      <c r="R31" s="87"/>
      <c r="S31" s="87"/>
      <c r="T31" s="87"/>
      <c r="Y31" s="13"/>
      <c r="Z31" s="13"/>
      <c r="AA31" s="13"/>
    </row>
    <row r="32" spans="2:37" ht="20" customHeight="1" x14ac:dyDescent="0.2">
      <c r="B32" s="50"/>
      <c r="D32" s="74"/>
      <c r="E32" s="99"/>
      <c r="F32" s="87"/>
      <c r="G32" s="87"/>
      <c r="H32" s="87"/>
      <c r="I32" s="103"/>
      <c r="J32" s="103"/>
      <c r="K32" s="102"/>
      <c r="L32" s="96"/>
      <c r="M32" s="97"/>
      <c r="N32" s="104"/>
      <c r="O32" s="104"/>
      <c r="P32" s="104"/>
      <c r="Q32" s="104"/>
      <c r="R32" s="87"/>
      <c r="S32" s="87"/>
      <c r="T32" s="87"/>
      <c r="Y32" s="13"/>
      <c r="Z32" s="13"/>
      <c r="AA32" s="13"/>
    </row>
    <row r="33" spans="2:41" ht="16" customHeight="1" x14ac:dyDescent="0.2">
      <c r="B33" s="50"/>
      <c r="D33" s="74"/>
      <c r="E33" s="99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Y33" s="13"/>
      <c r="Z33" s="13"/>
      <c r="AA33" s="13"/>
    </row>
    <row r="34" spans="2:41" ht="16" customHeight="1" x14ac:dyDescent="0.2">
      <c r="B34" s="50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Y34" s="13"/>
      <c r="Z34" s="13"/>
      <c r="AA34" s="13"/>
    </row>
    <row r="35" spans="2:41" ht="15.75" customHeight="1" x14ac:dyDescent="0.2">
      <c r="C35" s="1"/>
      <c r="D35" s="114"/>
      <c r="E35" s="114"/>
      <c r="F35" s="77"/>
      <c r="G35" s="77"/>
      <c r="H35" s="77"/>
      <c r="I35" s="134"/>
      <c r="J35" s="134"/>
      <c r="K35" s="88"/>
      <c r="L35" s="79"/>
      <c r="M35" s="80"/>
      <c r="N35" s="133"/>
      <c r="O35" s="133"/>
      <c r="P35" s="133"/>
      <c r="Q35" s="133"/>
      <c r="R35" s="136"/>
      <c r="S35" s="136"/>
      <c r="T35" s="136"/>
      <c r="U35" s="130"/>
      <c r="V35" s="130"/>
      <c r="W35" s="130"/>
      <c r="X35" s="130"/>
      <c r="AJ35" s="13"/>
      <c r="AK35" s="89"/>
      <c r="AL35" s="44"/>
      <c r="AM35" s="90"/>
      <c r="AN35" s="91"/>
      <c r="AO35" s="13"/>
    </row>
    <row r="36" spans="2:41" ht="15.75" customHeight="1" x14ac:dyDescent="0.2">
      <c r="C36" s="1"/>
      <c r="D36" s="114"/>
      <c r="E36" s="114"/>
      <c r="F36" s="77"/>
      <c r="G36" s="77"/>
      <c r="H36" s="77"/>
      <c r="I36" s="134"/>
      <c r="J36" s="134"/>
      <c r="K36" s="88"/>
      <c r="L36" s="79"/>
      <c r="M36" s="80"/>
      <c r="N36" s="133"/>
      <c r="O36" s="133"/>
      <c r="P36" s="133"/>
      <c r="Q36" s="133"/>
      <c r="R36" s="136"/>
      <c r="S36" s="136"/>
      <c r="T36" s="136"/>
      <c r="U36" s="130"/>
      <c r="V36" s="130"/>
      <c r="W36" s="130"/>
      <c r="X36" s="130"/>
      <c r="AJ36" s="13"/>
      <c r="AK36" s="89"/>
      <c r="AL36" s="44"/>
      <c r="AM36" s="90"/>
      <c r="AN36" s="91"/>
      <c r="AO36" s="13"/>
    </row>
    <row r="37" spans="2:41" ht="15.75" customHeight="1" x14ac:dyDescent="0.2">
      <c r="C37" s="1"/>
      <c r="D37" s="1"/>
      <c r="E37" s="1"/>
      <c r="F37" s="1"/>
      <c r="G37" s="1"/>
      <c r="AJ37" s="13"/>
      <c r="AK37" s="13"/>
      <c r="AL37" s="13"/>
      <c r="AM37" s="13"/>
      <c r="AN37" s="13"/>
      <c r="AO37" s="13"/>
    </row>
    <row r="38" spans="2:41" ht="15.75" customHeight="1" x14ac:dyDescent="0.2">
      <c r="C38" s="1"/>
      <c r="D38" s="1"/>
      <c r="E38" s="1"/>
      <c r="F38" s="1"/>
      <c r="G38" s="1"/>
      <c r="AJ38" s="13"/>
      <c r="AK38" s="13"/>
      <c r="AL38" s="13"/>
      <c r="AM38" s="13"/>
      <c r="AN38" s="13"/>
      <c r="AO38" s="13"/>
    </row>
    <row r="39" spans="2:41" ht="15.75" customHeight="1" x14ac:dyDescent="0.2">
      <c r="C39" s="1"/>
      <c r="D39" s="1"/>
      <c r="E39" s="1"/>
      <c r="F39" s="1"/>
      <c r="G39" s="1"/>
    </row>
    <row r="40" spans="2:41" ht="15.75" customHeight="1" x14ac:dyDescent="0.2">
      <c r="C40" s="1"/>
      <c r="D40" s="1"/>
      <c r="E40" s="1"/>
      <c r="F40" s="1"/>
      <c r="G40" s="1"/>
    </row>
    <row r="41" spans="2:41" ht="15.75" customHeight="1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2:41" ht="15.75" customHeight="1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2:41" ht="15.75" customHeight="1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1" ht="15.75" customHeight="1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1" ht="15.75" customHeight="1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1" ht="15.75" customHeight="1" x14ac:dyDescent="0.2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2:41" ht="15.75" customHeight="1" x14ac:dyDescent="0.2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2:41" ht="15.75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3:36" ht="15.75" customHeight="1" x14ac:dyDescent="0.2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3:36" ht="15.75" customHeight="1" x14ac:dyDescent="0.2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3:36" ht="15.75" customHeight="1" x14ac:dyDescent="0.2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3:36" ht="15.75" customHeight="1" x14ac:dyDescent="0.2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3:36" ht="15.75" customHeight="1" x14ac:dyDescent="0.2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3:36" ht="15.75" customHeight="1" x14ac:dyDescent="0.2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3:36" ht="15.75" customHeight="1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3:36" ht="15.75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3:36" ht="15.75" customHeight="1" x14ac:dyDescent="0.2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3:36" ht="15.75" customHeight="1" x14ac:dyDescent="0.2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3:36" ht="15.75" customHeight="1" x14ac:dyDescent="0.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3:36" ht="15.75" customHeigh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3:36" ht="15.7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3:36" ht="15.7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3:36" ht="15.7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3:36" ht="15.7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3:36" ht="15.7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3:36" ht="15.7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3:36" ht="15.7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3:36" ht="15.7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3:36" ht="15.7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3:36" ht="15.7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3:36" ht="15.75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3:36" ht="15.75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3:36" ht="15.75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3:36" ht="15.75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3:36" ht="15.75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3:36" ht="15.75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3:36" ht="15.75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3:36" ht="15.75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3:36" ht="15.75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3:36" ht="15.75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3:36" ht="15.75" customHeight="1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3:36" ht="15.75" customHeight="1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3:36" ht="15.75" customHeight="1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3:36" ht="15.75" customHeight="1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3:36" ht="15.75" customHeight="1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3:36" ht="15.75" customHeight="1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3:36" ht="15.75" customHeight="1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3:36" ht="15.75" customHeight="1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3:36" ht="15.75" customHeight="1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3:36" ht="15.75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3:36" ht="15.75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3:36" ht="15.75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3:36" ht="15.75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3:36" ht="15.75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3:36" ht="15.75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3:36" ht="15.75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3:36" ht="15.75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3:36" ht="15.75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3:36" ht="15.75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3:36" ht="15.75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3:36" ht="15.75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3:36" ht="15.75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3:36" ht="15.75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3:36" ht="15.75" customHeight="1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3:36" ht="15.75" customHeight="1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3:36" ht="15.75" customHeight="1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3:36" ht="15.75" customHeight="1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3:36" ht="15.75" customHeight="1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3:36" ht="15.75" customHeight="1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3:36" ht="15.75" customHeight="1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3:36" ht="15.75" customHeight="1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3:36" ht="15.75" customHeight="1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3:36" ht="15.75" customHeight="1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3:36" ht="15.75" customHeight="1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3:36" ht="15.75" customHeight="1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3:36" ht="15.75" customHeight="1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3:36" ht="15.75" customHeight="1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3:36" ht="15.75" customHeight="1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3:36" ht="15.75" customHeight="1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3:36" ht="15.75" customHeight="1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3:36" ht="15.75" customHeight="1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3:36" ht="15.75" customHeight="1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3:36" ht="15.75" customHeight="1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3:36" ht="15.75" customHeight="1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3:36" ht="15.75" customHeight="1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3:36" ht="15.75" customHeight="1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3:36" ht="15.75" customHeight="1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3:36" ht="15.75" customHeight="1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3:37" ht="15.75" customHeight="1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3:37" ht="15.75" customHeight="1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3:37" ht="15.75" customHeight="1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3:37" ht="15.75" customHeight="1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3:37" ht="15.75" customHeight="1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3:37" ht="15.75" customHeight="1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3:37" ht="15.75" customHeight="1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3:37" ht="15.75" customHeight="1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3:37" ht="15.75" customHeight="1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3:37" ht="15.75" customHeight="1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3:37" ht="15.75" customHeight="1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3:37" ht="15.75" customHeight="1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3:37" ht="15.75" customHeight="1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3:37" ht="15.75" customHeight="1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3:37" ht="15.75" customHeight="1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3:37" ht="15.75" customHeight="1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3:37" ht="15.75" customHeight="1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3:37" ht="15.75" customHeight="1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3:37" ht="15.75" customHeight="1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3:37" ht="15.75" customHeight="1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3:37" ht="15.75" customHeight="1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3:37" ht="15.75" customHeight="1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3:37" ht="15.75" customHeight="1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3:37" ht="15.75" customHeight="1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3:37" ht="15.75" customHeight="1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3:37" ht="15.75" customHeight="1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3:37" ht="15.75" customHeight="1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3:37" ht="15.75" customHeight="1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3:37" ht="15.75" customHeight="1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3:37" ht="15.75" customHeight="1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3:37" ht="15.75" customHeight="1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3:37" ht="15.75" customHeight="1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3:37" ht="15.75" customHeight="1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3:37" ht="15.75" customHeight="1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3:37" ht="15.75" customHeight="1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3:37" ht="15.75" customHeight="1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3:37" ht="15.75" customHeight="1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3:37" ht="15.75" customHeight="1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3:37" ht="15.75" customHeight="1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3:37" ht="15.75" customHeight="1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3:37" ht="15.75" customHeight="1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3:37" ht="15.75" customHeight="1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3:37" ht="15.75" customHeight="1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3:37" ht="15.75" customHeight="1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3:37" ht="15.75" customHeight="1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3:37" ht="15.75" customHeight="1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3:37" ht="15.75" customHeight="1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3:37" ht="15.75" customHeight="1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3:37" ht="15.75" customHeight="1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3:37" ht="15.75" customHeight="1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3:37" ht="15.75" customHeight="1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3:37" ht="15.75" customHeight="1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3:37" ht="15.75" customHeight="1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3:37" ht="15.75" customHeight="1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3:37" ht="15.75" customHeight="1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3:37" ht="15.75" customHeight="1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3:37" ht="15.75" customHeight="1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3:37" ht="15.75" customHeight="1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3:37" ht="15.75" customHeight="1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3:37" ht="15.75" customHeight="1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3:37" ht="15.75" customHeight="1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3:37" ht="15.75" customHeight="1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3:37" ht="15.75" customHeight="1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3:37" ht="15.75" customHeight="1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3:37" ht="15.75" customHeight="1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3:37" ht="15.75" customHeight="1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3:37" ht="15.75" customHeight="1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3:37" ht="15.75" customHeight="1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3:37" ht="15.75" customHeight="1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3:37" ht="15.75" customHeight="1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3:37" ht="15.75" customHeight="1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3:37" ht="15.75" customHeight="1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3:37" ht="15.75" customHeight="1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3:37" ht="15.75" customHeight="1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3:37" ht="15.75" customHeight="1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3:37" ht="15.75" customHeight="1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3:37" ht="15.75" customHeight="1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3:37" ht="15.75" customHeight="1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3:37" ht="15.75" customHeight="1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3:37" ht="15.75" customHeight="1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3:37" ht="15.75" customHeight="1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3:37" ht="15.75" customHeight="1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3:37" ht="15.75" customHeight="1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3:37" ht="15.75" customHeight="1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3:37" ht="15.75" customHeight="1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3:37" ht="15.75" customHeight="1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3:37" ht="15.75" customHeight="1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3:37" ht="15.75" customHeight="1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3:37" ht="15.75" customHeight="1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3:37" ht="15.75" customHeight="1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3:37" ht="15.75" customHeight="1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3:37" ht="15.75" customHeight="1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3:37" ht="15.75" customHeight="1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3:37" ht="15.75" customHeight="1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3:37" ht="15.75" customHeight="1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3:37" ht="15.75" customHeight="1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3:37" ht="15.75" customHeight="1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3:37" ht="15.75" customHeight="1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3:37" ht="15.75" customHeight="1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3:37" ht="15.75" customHeight="1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3:37" ht="15.75" customHeight="1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3:37" ht="15.75" customHeight="1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3:37" ht="15.75" customHeight="1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3:37" ht="15.75" customHeight="1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3:37" ht="15.75" customHeight="1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3:37" ht="15.75" customHeight="1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3:37" ht="15.75" customHeight="1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3:37" ht="15.75" customHeight="1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3:37" ht="15.75" customHeight="1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3:37" ht="15.75" customHeight="1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3:37" ht="15.75" customHeight="1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3:37" ht="15.75" customHeight="1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3:37" ht="15.75" customHeight="1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3:37" ht="15.75" customHeight="1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3:37" ht="15.75" customHeight="1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3:37" ht="15.75" customHeight="1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3:37" ht="15.75" customHeight="1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3:37" ht="15.75" customHeight="1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3:37" ht="15.75" customHeight="1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3:37" ht="15.75" customHeight="1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3:37" ht="15.75" customHeight="1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3:37" ht="15.75" customHeight="1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3:37" ht="15.75" customHeight="1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3:37" ht="15.75" customHeight="1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3:37" ht="15.75" customHeight="1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3:37" ht="15.75" customHeight="1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3:37" ht="15.75" customHeight="1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3:37" ht="15.75" customHeight="1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3:37" ht="15.75" customHeight="1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3:37" ht="15.75" customHeight="1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3:37" ht="15.75" customHeight="1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3:37" ht="15.75" customHeight="1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3:37" ht="15.75" customHeight="1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3:37" ht="15.75" customHeight="1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3:37" ht="15.75" customHeight="1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3:37" ht="15.75" customHeight="1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3:37" ht="15.75" customHeight="1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3:37" ht="15.75" customHeight="1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3:37" ht="15.75" customHeight="1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3:37" ht="15.75" customHeight="1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3:37" ht="15.75" customHeight="1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3:37" ht="15.75" customHeight="1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3:37" ht="15.75" customHeight="1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3:37" ht="15.75" customHeight="1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3:37" ht="15.75" customHeight="1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3:37" ht="15.75" customHeight="1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3:37" ht="15.75" customHeight="1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3:37" ht="15.75" customHeight="1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3:37" ht="15.75" customHeight="1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3:37" ht="15.75" customHeight="1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3:37" ht="15.75" customHeight="1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3:37" ht="15.75" customHeight="1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3:37" ht="15.75" customHeight="1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3:37" ht="15.75" customHeight="1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3:37" ht="15.75" customHeight="1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3:37" ht="15.75" customHeight="1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3:37" ht="15.75" customHeight="1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3:37" ht="15.75" customHeight="1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3:37" ht="15.75" customHeight="1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3:37" ht="15.75" customHeight="1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3:37" ht="15.75" customHeight="1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3:37" ht="15.75" customHeight="1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3:37" ht="15.75" customHeight="1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3:37" ht="15.75" customHeight="1" x14ac:dyDescent="0.2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3:37" ht="15.75" customHeight="1" x14ac:dyDescent="0.2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3:37" ht="15.75" customHeight="1" x14ac:dyDescent="0.2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3:37" ht="15.75" customHeight="1" x14ac:dyDescent="0.2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3:37" ht="15.75" customHeight="1" x14ac:dyDescent="0.2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3:37" ht="15.75" customHeight="1" x14ac:dyDescent="0.2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3:37" ht="15.75" customHeight="1" x14ac:dyDescent="0.2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3:37" ht="15.75" customHeight="1" x14ac:dyDescent="0.2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3:37" ht="15.75" customHeight="1" x14ac:dyDescent="0.2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3:37" ht="15.75" customHeight="1" x14ac:dyDescent="0.2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3:37" ht="15.75" customHeight="1" x14ac:dyDescent="0.2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3:37" ht="15.75" customHeight="1" x14ac:dyDescent="0.2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3:37" ht="15.75" customHeight="1" x14ac:dyDescent="0.2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3:37" ht="15.75" customHeight="1" x14ac:dyDescent="0.2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3:37" ht="15.75" customHeight="1" x14ac:dyDescent="0.2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3:37" ht="15.75" customHeight="1" x14ac:dyDescent="0.2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3:37" ht="15.75" customHeight="1" x14ac:dyDescent="0.2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3:37" ht="15.75" customHeight="1" x14ac:dyDescent="0.2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3:37" ht="15.75" customHeight="1" x14ac:dyDescent="0.2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3:37" ht="15.75" customHeight="1" x14ac:dyDescent="0.2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3:37" ht="15.75" customHeight="1" x14ac:dyDescent="0.2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3:37" ht="15.75" customHeight="1" x14ac:dyDescent="0.2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3:37" ht="15.75" customHeight="1" x14ac:dyDescent="0.2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3:37" ht="15.75" customHeight="1" x14ac:dyDescent="0.2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3:37" ht="15.75" customHeight="1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3:37" ht="15.75" customHeight="1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3:37" ht="15.75" customHeight="1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3:37" ht="15.75" customHeight="1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3:37" ht="15.75" customHeight="1" x14ac:dyDescent="0.2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3:37" ht="15.75" customHeight="1" x14ac:dyDescent="0.2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3:37" ht="15.75" customHeight="1" x14ac:dyDescent="0.2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3:37" ht="15.75" customHeight="1" x14ac:dyDescent="0.2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3:37" ht="15.75" customHeight="1" x14ac:dyDescent="0.2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3:37" ht="15.75" customHeight="1" x14ac:dyDescent="0.2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3:37" ht="15.75" customHeight="1" x14ac:dyDescent="0.2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3:37" ht="15.75" customHeight="1" x14ac:dyDescent="0.2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3:37" ht="15.75" customHeight="1" x14ac:dyDescent="0.2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3:37" ht="15.75" customHeight="1" x14ac:dyDescent="0.2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3:37" ht="15.75" customHeight="1" x14ac:dyDescent="0.2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3:37" ht="15.75" customHeight="1" x14ac:dyDescent="0.2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3:37" ht="15.75" customHeight="1" x14ac:dyDescent="0.2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3:37" ht="15.75" customHeight="1" x14ac:dyDescent="0.2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3:37" ht="15.75" customHeight="1" x14ac:dyDescent="0.2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3:37" ht="15.75" customHeight="1" x14ac:dyDescent="0.2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3:37" ht="15.75" customHeight="1" x14ac:dyDescent="0.2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3:37" ht="15.75" customHeight="1" x14ac:dyDescent="0.2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3:37" ht="15.75" customHeight="1" x14ac:dyDescent="0.2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3:37" ht="15.75" customHeight="1" x14ac:dyDescent="0.2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3:37" ht="15.75" customHeight="1" x14ac:dyDescent="0.2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3:37" ht="15.75" customHeight="1" x14ac:dyDescent="0.2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3:37" ht="15.75" customHeight="1" x14ac:dyDescent="0.2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3:37" ht="15.75" customHeight="1" x14ac:dyDescent="0.2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3:37" ht="15.75" customHeight="1" x14ac:dyDescent="0.2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3:37" ht="15.75" customHeight="1" x14ac:dyDescent="0.2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3:37" ht="15.75" customHeight="1" x14ac:dyDescent="0.2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3:37" ht="15.75" customHeight="1" x14ac:dyDescent="0.2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3:37" ht="15.75" customHeight="1" x14ac:dyDescent="0.2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3:37" ht="15.75" customHeight="1" x14ac:dyDescent="0.2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3:37" ht="15.75" customHeight="1" x14ac:dyDescent="0.2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3:37" ht="15.75" customHeight="1" x14ac:dyDescent="0.2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3:37" ht="15.75" customHeight="1" x14ac:dyDescent="0.2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3:37" ht="15.75" customHeight="1" x14ac:dyDescent="0.2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3:37" ht="15.75" customHeight="1" x14ac:dyDescent="0.2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3:37" ht="15.75" customHeight="1" x14ac:dyDescent="0.2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3:37" ht="15.75" customHeight="1" x14ac:dyDescent="0.2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3:37" ht="15.75" customHeight="1" x14ac:dyDescent="0.2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3:37" ht="15.75" customHeight="1" x14ac:dyDescent="0.2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3:37" ht="15.75" customHeight="1" x14ac:dyDescent="0.2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3:37" ht="15.75" customHeight="1" x14ac:dyDescent="0.2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3:37" ht="15.75" customHeight="1" x14ac:dyDescent="0.2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3:37" ht="15.75" customHeight="1" x14ac:dyDescent="0.2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3:37" ht="15.75" customHeight="1" x14ac:dyDescent="0.2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3:37" ht="15.75" customHeight="1" x14ac:dyDescent="0.2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3:37" ht="15.75" customHeight="1" x14ac:dyDescent="0.2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3:37" ht="15.75" customHeight="1" x14ac:dyDescent="0.2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3:37" ht="15.75" customHeight="1" x14ac:dyDescent="0.2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3:37" ht="15.75" customHeight="1" x14ac:dyDescent="0.2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3:37" ht="15.75" customHeight="1" x14ac:dyDescent="0.2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3:37" ht="15.75" customHeight="1" x14ac:dyDescent="0.2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3:37" ht="15.75" customHeight="1" x14ac:dyDescent="0.2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3:37" ht="15.75" customHeight="1" x14ac:dyDescent="0.2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3:37" ht="15.75" customHeight="1" x14ac:dyDescent="0.2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3:37" ht="15.75" customHeight="1" x14ac:dyDescent="0.2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3:37" ht="15.75" customHeight="1" x14ac:dyDescent="0.2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3:37" ht="15.75" customHeight="1" x14ac:dyDescent="0.2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3:37" ht="15.75" customHeight="1" x14ac:dyDescent="0.2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3:37" ht="15.75" customHeight="1" x14ac:dyDescent="0.2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3:37" ht="15.75" customHeight="1" x14ac:dyDescent="0.2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3:37" ht="15.75" customHeight="1" x14ac:dyDescent="0.2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3:37" ht="15.75" customHeight="1" x14ac:dyDescent="0.2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3:37" ht="15.75" customHeight="1" x14ac:dyDescent="0.2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3:37" ht="15.75" customHeight="1" x14ac:dyDescent="0.2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3:37" ht="15.75" customHeight="1" x14ac:dyDescent="0.2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3:37" ht="15.75" customHeight="1" x14ac:dyDescent="0.2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3:37" ht="15.75" customHeight="1" x14ac:dyDescent="0.2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3:37" ht="15.75" customHeight="1" x14ac:dyDescent="0.2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3:37" ht="15.75" customHeight="1" x14ac:dyDescent="0.2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3:37" ht="15.75" customHeight="1" x14ac:dyDescent="0.2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3:37" ht="15.75" customHeight="1" x14ac:dyDescent="0.2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3:37" ht="15.75" customHeight="1" x14ac:dyDescent="0.2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3:37" ht="15.75" customHeight="1" x14ac:dyDescent="0.2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3:37" ht="15.75" customHeight="1" x14ac:dyDescent="0.2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3:37" ht="15.75" customHeight="1" x14ac:dyDescent="0.2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3:37" ht="15.75" customHeight="1" x14ac:dyDescent="0.2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3:37" ht="15.75" customHeight="1" x14ac:dyDescent="0.2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3:37" ht="15.75" customHeight="1" x14ac:dyDescent="0.2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3:37" ht="15.75" customHeight="1" x14ac:dyDescent="0.2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3:37" ht="15.75" customHeight="1" x14ac:dyDescent="0.2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3:37" ht="15.75" customHeight="1" x14ac:dyDescent="0.2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3:37" ht="15.75" customHeight="1" x14ac:dyDescent="0.2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3:37" ht="15.75" customHeight="1" x14ac:dyDescent="0.2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3:37" ht="15.75" customHeight="1" x14ac:dyDescent="0.2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3:37" ht="15.75" customHeight="1" x14ac:dyDescent="0.2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3:37" ht="15.75" customHeight="1" x14ac:dyDescent="0.2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3:37" ht="15.75" customHeight="1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3:37" ht="15.75" customHeight="1" x14ac:dyDescent="0.2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3:37" ht="15.75" customHeight="1" x14ac:dyDescent="0.2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3:37" ht="15.75" customHeight="1" x14ac:dyDescent="0.2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3:37" ht="15.75" customHeight="1" x14ac:dyDescent="0.2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3:37" ht="15.75" customHeight="1" x14ac:dyDescent="0.2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3:37" ht="15.75" customHeight="1" x14ac:dyDescent="0.2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3:37" ht="15.75" customHeight="1" x14ac:dyDescent="0.2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3:37" ht="15.75" customHeight="1" x14ac:dyDescent="0.2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3:37" ht="15.75" customHeight="1" x14ac:dyDescent="0.2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3:37" ht="15.75" customHeight="1" x14ac:dyDescent="0.2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3:37" ht="15.75" customHeight="1" x14ac:dyDescent="0.2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3:37" ht="15.75" customHeight="1" x14ac:dyDescent="0.2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3:37" ht="15.75" customHeight="1" x14ac:dyDescent="0.2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3:37" ht="15.75" customHeight="1" x14ac:dyDescent="0.2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3:37" ht="15.75" customHeight="1" x14ac:dyDescent="0.2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3:37" ht="15.75" customHeight="1" x14ac:dyDescent="0.2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3:37" ht="15.75" customHeight="1" x14ac:dyDescent="0.2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3:37" ht="15.75" customHeight="1" x14ac:dyDescent="0.2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3:37" ht="15.75" customHeight="1" x14ac:dyDescent="0.2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3:37" ht="15.75" customHeight="1" x14ac:dyDescent="0.2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3:37" ht="15.75" customHeight="1" x14ac:dyDescent="0.2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3:37" ht="15.75" customHeight="1" x14ac:dyDescent="0.2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3:37" ht="15.75" customHeight="1" x14ac:dyDescent="0.2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3:37" ht="15.75" customHeight="1" x14ac:dyDescent="0.2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3:37" ht="15.75" customHeight="1" x14ac:dyDescent="0.2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3:37" ht="15.75" customHeight="1" x14ac:dyDescent="0.2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3:37" ht="15.75" customHeight="1" x14ac:dyDescent="0.2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3:37" ht="15.75" customHeight="1" x14ac:dyDescent="0.2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3:37" ht="15.75" customHeight="1" x14ac:dyDescent="0.2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3:37" ht="15.75" customHeight="1" x14ac:dyDescent="0.2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3:37" ht="15.75" customHeight="1" x14ac:dyDescent="0.2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3:37" ht="15.75" customHeight="1" x14ac:dyDescent="0.2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3:37" ht="15.75" customHeight="1" x14ac:dyDescent="0.2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3:37" ht="15.75" customHeight="1" x14ac:dyDescent="0.2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3:37" ht="15.75" customHeight="1" x14ac:dyDescent="0.2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3:37" ht="15.75" customHeight="1" x14ac:dyDescent="0.2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3:37" ht="15.75" customHeight="1" x14ac:dyDescent="0.2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3:37" ht="15.75" customHeight="1" x14ac:dyDescent="0.2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3:37" ht="15.75" customHeight="1" x14ac:dyDescent="0.2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3:37" ht="15.75" customHeight="1" x14ac:dyDescent="0.2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3:37" ht="15.75" customHeight="1" x14ac:dyDescent="0.2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3:37" ht="15.75" customHeight="1" x14ac:dyDescent="0.2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3:37" ht="15.75" customHeight="1" x14ac:dyDescent="0.2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3:37" ht="15.75" customHeight="1" x14ac:dyDescent="0.2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3:37" ht="15.75" customHeight="1" x14ac:dyDescent="0.2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3:37" ht="15.75" customHeight="1" x14ac:dyDescent="0.2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3:37" ht="15.75" customHeight="1" x14ac:dyDescent="0.2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3:37" ht="15.75" customHeight="1" x14ac:dyDescent="0.2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3:37" ht="15.75" customHeight="1" x14ac:dyDescent="0.2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3:37" ht="15.75" customHeight="1" x14ac:dyDescent="0.2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3:37" ht="15.75" customHeight="1" x14ac:dyDescent="0.2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3:37" ht="15.75" customHeight="1" x14ac:dyDescent="0.2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3:37" ht="15.75" customHeight="1" x14ac:dyDescent="0.2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3:37" ht="15.75" customHeight="1" x14ac:dyDescent="0.2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3:37" ht="15.75" customHeight="1" x14ac:dyDescent="0.2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3:37" ht="15.75" customHeight="1" x14ac:dyDescent="0.2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3:37" ht="15.75" customHeight="1" x14ac:dyDescent="0.2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3:37" ht="15.75" customHeight="1" x14ac:dyDescent="0.2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3:37" ht="15.75" customHeight="1" x14ac:dyDescent="0.2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3:37" ht="15.75" customHeight="1" x14ac:dyDescent="0.2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3:37" ht="15.75" customHeight="1" x14ac:dyDescent="0.2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3:37" ht="15.75" customHeight="1" x14ac:dyDescent="0.2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3:37" ht="15.75" customHeight="1" x14ac:dyDescent="0.2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3:37" ht="15.75" customHeight="1" x14ac:dyDescent="0.2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3:37" ht="15.75" customHeight="1" x14ac:dyDescent="0.2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3:37" ht="15.75" customHeight="1" x14ac:dyDescent="0.2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3:37" ht="15.75" customHeight="1" x14ac:dyDescent="0.2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3:37" ht="15.75" customHeight="1" x14ac:dyDescent="0.2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3:37" ht="15.75" customHeight="1" x14ac:dyDescent="0.2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3:37" ht="15.75" customHeight="1" x14ac:dyDescent="0.2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3:37" ht="15.75" customHeight="1" x14ac:dyDescent="0.2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3:37" ht="15.75" customHeight="1" x14ac:dyDescent="0.2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3:37" ht="15.75" customHeight="1" x14ac:dyDescent="0.2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3:37" ht="15.75" customHeight="1" x14ac:dyDescent="0.2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3:37" ht="15.75" customHeight="1" x14ac:dyDescent="0.2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3:37" ht="15.75" customHeight="1" x14ac:dyDescent="0.2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3:37" ht="15.75" customHeight="1" x14ac:dyDescent="0.2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3:37" ht="15.75" customHeight="1" x14ac:dyDescent="0.2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3:37" ht="15.75" customHeight="1" x14ac:dyDescent="0.2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3:37" ht="15.75" customHeight="1" x14ac:dyDescent="0.2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3:37" ht="15.75" customHeight="1" x14ac:dyDescent="0.2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3:37" ht="15.75" customHeight="1" x14ac:dyDescent="0.2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3:37" ht="15.75" customHeight="1" x14ac:dyDescent="0.2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3:37" ht="15.75" customHeight="1" x14ac:dyDescent="0.2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3:37" ht="15.75" customHeight="1" x14ac:dyDescent="0.2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3:37" ht="15.75" customHeight="1" x14ac:dyDescent="0.2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3:37" ht="15.75" customHeight="1" x14ac:dyDescent="0.2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3:37" ht="15.75" customHeight="1" x14ac:dyDescent="0.2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3:37" ht="15.75" customHeight="1" x14ac:dyDescent="0.2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3:37" ht="15.75" customHeight="1" x14ac:dyDescent="0.2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3:37" ht="15.75" customHeight="1" x14ac:dyDescent="0.2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3:37" ht="15.75" customHeight="1" x14ac:dyDescent="0.2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3:37" ht="15.75" customHeight="1" x14ac:dyDescent="0.2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3:37" ht="15.75" customHeight="1" x14ac:dyDescent="0.2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3:37" ht="15.75" customHeight="1" x14ac:dyDescent="0.2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3:37" ht="15.75" customHeight="1" x14ac:dyDescent="0.2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3:37" ht="15.75" customHeight="1" x14ac:dyDescent="0.2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3:37" ht="15.75" customHeight="1" x14ac:dyDescent="0.2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3:37" ht="15.75" customHeight="1" x14ac:dyDescent="0.2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3:37" ht="15.75" customHeight="1" x14ac:dyDescent="0.2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3:37" ht="15.75" customHeight="1" x14ac:dyDescent="0.2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3:37" ht="15.75" customHeight="1" x14ac:dyDescent="0.2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3:37" ht="15.75" customHeight="1" x14ac:dyDescent="0.2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3:37" ht="15.75" customHeight="1" x14ac:dyDescent="0.2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3:37" ht="15.75" customHeight="1" x14ac:dyDescent="0.2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3:37" ht="15.75" customHeight="1" x14ac:dyDescent="0.2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3:37" ht="15.75" customHeight="1" x14ac:dyDescent="0.2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3:37" ht="15.75" customHeight="1" x14ac:dyDescent="0.2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3:37" ht="15.75" customHeight="1" x14ac:dyDescent="0.2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3:37" ht="15.75" customHeight="1" x14ac:dyDescent="0.2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3:37" ht="15.75" customHeight="1" x14ac:dyDescent="0.2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3:37" ht="15.75" customHeight="1" x14ac:dyDescent="0.2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3:37" ht="15.75" customHeight="1" x14ac:dyDescent="0.2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3:37" ht="15.75" customHeight="1" x14ac:dyDescent="0.2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3:37" ht="15.75" customHeight="1" x14ac:dyDescent="0.2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3:37" ht="15.75" customHeight="1" x14ac:dyDescent="0.2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3:37" ht="15.75" customHeight="1" x14ac:dyDescent="0.2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3:37" ht="15.75" customHeight="1" x14ac:dyDescent="0.2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3:37" ht="15.75" customHeight="1" x14ac:dyDescent="0.2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3:37" ht="15.75" customHeight="1" x14ac:dyDescent="0.2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3:37" ht="15.75" customHeight="1" x14ac:dyDescent="0.2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3:37" ht="15.75" customHeight="1" x14ac:dyDescent="0.2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3:37" ht="15.75" customHeight="1" x14ac:dyDescent="0.2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3:37" ht="15.75" customHeight="1" x14ac:dyDescent="0.2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3:37" ht="15.75" customHeight="1" x14ac:dyDescent="0.2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3:37" ht="15.75" customHeight="1" x14ac:dyDescent="0.2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3:37" ht="15.75" customHeight="1" x14ac:dyDescent="0.2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3:37" ht="15.75" customHeight="1" x14ac:dyDescent="0.2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3:37" ht="15.75" customHeight="1" x14ac:dyDescent="0.2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3:37" ht="15.75" customHeight="1" x14ac:dyDescent="0.2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3:37" ht="15.75" customHeight="1" x14ac:dyDescent="0.2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3:37" ht="15.75" customHeight="1" x14ac:dyDescent="0.2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3:37" ht="15.75" customHeight="1" x14ac:dyDescent="0.2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3:37" ht="15.75" customHeight="1" x14ac:dyDescent="0.2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3:37" ht="15.75" customHeight="1" x14ac:dyDescent="0.2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3:37" ht="15.75" customHeight="1" x14ac:dyDescent="0.2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3:37" ht="15.75" customHeight="1" x14ac:dyDescent="0.2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3:37" ht="15.75" customHeight="1" x14ac:dyDescent="0.2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3:37" ht="15.75" customHeight="1" x14ac:dyDescent="0.2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3:37" ht="15.75" customHeight="1" x14ac:dyDescent="0.2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3:37" ht="15.75" customHeight="1" x14ac:dyDescent="0.2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3:37" ht="15.75" customHeight="1" x14ac:dyDescent="0.2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3:37" ht="15.75" customHeight="1" x14ac:dyDescent="0.2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3:37" ht="15.75" customHeight="1" x14ac:dyDescent="0.2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3:37" ht="15.75" customHeight="1" x14ac:dyDescent="0.2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3:37" ht="15.75" customHeight="1" x14ac:dyDescent="0.2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3:37" ht="15.75" customHeight="1" x14ac:dyDescent="0.2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3:37" ht="15.75" customHeight="1" x14ac:dyDescent="0.2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3:37" ht="15.75" customHeight="1" x14ac:dyDescent="0.2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3:37" ht="15.75" customHeight="1" x14ac:dyDescent="0.2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3:37" ht="15.75" customHeight="1" x14ac:dyDescent="0.2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3:37" ht="15.75" customHeight="1" x14ac:dyDescent="0.2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3:37" ht="15.75" customHeight="1" x14ac:dyDescent="0.2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3:37" ht="15.75" customHeight="1" x14ac:dyDescent="0.2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3:37" ht="15.75" customHeight="1" x14ac:dyDescent="0.2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3:37" ht="15.75" customHeight="1" x14ac:dyDescent="0.2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3:37" ht="15.75" customHeight="1" x14ac:dyDescent="0.2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3:37" ht="15.75" customHeight="1" x14ac:dyDescent="0.2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3:37" ht="15.75" customHeight="1" x14ac:dyDescent="0.2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3:37" ht="15.75" customHeight="1" x14ac:dyDescent="0.2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3:37" ht="15.75" customHeight="1" x14ac:dyDescent="0.2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3:37" ht="15.75" customHeight="1" x14ac:dyDescent="0.2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3:37" ht="15.75" customHeight="1" x14ac:dyDescent="0.2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3:37" ht="15.75" customHeight="1" x14ac:dyDescent="0.2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3:37" ht="15.75" customHeight="1" x14ac:dyDescent="0.2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3:37" ht="15.75" customHeight="1" x14ac:dyDescent="0.2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3:37" ht="15.75" customHeight="1" x14ac:dyDescent="0.2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3:37" ht="15.75" customHeight="1" x14ac:dyDescent="0.2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3:37" ht="15.75" customHeight="1" x14ac:dyDescent="0.2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3:37" ht="15.75" customHeight="1" x14ac:dyDescent="0.2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3:37" ht="15.75" customHeight="1" x14ac:dyDescent="0.2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3:37" ht="15.75" customHeight="1" x14ac:dyDescent="0.2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3:37" ht="15.75" customHeight="1" x14ac:dyDescent="0.2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3:37" ht="15.75" customHeight="1" x14ac:dyDescent="0.2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3:37" ht="15.75" customHeight="1" x14ac:dyDescent="0.2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3:37" ht="15.75" customHeight="1" x14ac:dyDescent="0.2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3:37" ht="15.75" customHeight="1" x14ac:dyDescent="0.2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3:37" ht="15.75" customHeight="1" x14ac:dyDescent="0.2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3:37" ht="15.75" customHeight="1" x14ac:dyDescent="0.2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3:37" ht="15.75" customHeight="1" x14ac:dyDescent="0.2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3:37" ht="15.75" customHeight="1" x14ac:dyDescent="0.2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3:37" ht="15.75" customHeight="1" x14ac:dyDescent="0.2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3:37" ht="15.75" customHeight="1" x14ac:dyDescent="0.2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3:37" ht="15.75" customHeight="1" x14ac:dyDescent="0.2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3:37" ht="15.75" customHeight="1" x14ac:dyDescent="0.2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3:37" ht="15.75" customHeight="1" x14ac:dyDescent="0.2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3:37" ht="15.75" customHeight="1" x14ac:dyDescent="0.2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3:37" ht="15.75" customHeight="1" x14ac:dyDescent="0.2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3:37" ht="15.75" customHeight="1" x14ac:dyDescent="0.2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3:37" ht="15.75" customHeight="1" x14ac:dyDescent="0.2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3:37" ht="15.75" customHeight="1" x14ac:dyDescent="0.2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3:37" ht="15.75" customHeight="1" x14ac:dyDescent="0.2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3:37" ht="15.75" customHeight="1" x14ac:dyDescent="0.2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3:37" ht="15.75" customHeight="1" x14ac:dyDescent="0.2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3:37" ht="15.75" customHeight="1" x14ac:dyDescent="0.2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3:37" ht="15.75" customHeight="1" x14ac:dyDescent="0.2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3:37" ht="15.75" customHeight="1" x14ac:dyDescent="0.2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3:37" ht="15.75" customHeight="1" x14ac:dyDescent="0.2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3:37" ht="15.75" customHeight="1" x14ac:dyDescent="0.2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3:37" ht="15.75" customHeight="1" x14ac:dyDescent="0.2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3:37" ht="15.75" customHeight="1" x14ac:dyDescent="0.2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3:37" ht="15.75" customHeight="1" x14ac:dyDescent="0.2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3:37" ht="15.75" customHeight="1" x14ac:dyDescent="0.2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3:37" ht="15.75" customHeight="1" x14ac:dyDescent="0.2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3:37" ht="15.75" customHeight="1" x14ac:dyDescent="0.2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3:37" ht="15.75" customHeight="1" x14ac:dyDescent="0.2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3:37" ht="15.75" customHeight="1" x14ac:dyDescent="0.2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3:37" ht="15.75" customHeight="1" x14ac:dyDescent="0.2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3:37" ht="15.75" customHeight="1" x14ac:dyDescent="0.2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3:37" ht="15.75" customHeight="1" x14ac:dyDescent="0.2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3:37" ht="15.75" customHeight="1" x14ac:dyDescent="0.2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3:37" ht="15.75" customHeight="1" x14ac:dyDescent="0.2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3:37" ht="15.75" customHeight="1" x14ac:dyDescent="0.2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3:37" ht="15.75" customHeight="1" x14ac:dyDescent="0.2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3:37" ht="15.75" customHeight="1" x14ac:dyDescent="0.2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3:37" ht="15.75" customHeight="1" x14ac:dyDescent="0.2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3:37" ht="15.75" customHeight="1" x14ac:dyDescent="0.2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3:37" ht="15.75" customHeight="1" x14ac:dyDescent="0.2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3:37" ht="15.75" customHeight="1" x14ac:dyDescent="0.2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3:37" ht="15.75" customHeight="1" x14ac:dyDescent="0.2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3:37" ht="15.75" customHeight="1" x14ac:dyDescent="0.2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3:37" ht="15.75" customHeight="1" x14ac:dyDescent="0.2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3:37" ht="15.75" customHeight="1" x14ac:dyDescent="0.2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3:37" ht="15.75" customHeight="1" x14ac:dyDescent="0.2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3:37" ht="15.75" customHeight="1" x14ac:dyDescent="0.2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3:37" ht="15.75" customHeight="1" x14ac:dyDescent="0.2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3:37" ht="15.75" customHeight="1" x14ac:dyDescent="0.2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3:37" ht="15.75" customHeight="1" x14ac:dyDescent="0.2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3:37" ht="15.75" customHeight="1" x14ac:dyDescent="0.2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3:37" ht="15.75" customHeight="1" x14ac:dyDescent="0.2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3:37" ht="15.75" customHeight="1" x14ac:dyDescent="0.2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3:37" ht="15.75" customHeight="1" x14ac:dyDescent="0.2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3:37" ht="15.75" customHeight="1" x14ac:dyDescent="0.2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3:37" ht="15.75" customHeight="1" x14ac:dyDescent="0.2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3:37" ht="15.75" customHeight="1" x14ac:dyDescent="0.2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3:37" ht="15.75" customHeight="1" x14ac:dyDescent="0.2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3:37" ht="15.75" customHeight="1" x14ac:dyDescent="0.2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3:37" ht="15.75" customHeight="1" x14ac:dyDescent="0.2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3:37" ht="15.75" customHeight="1" x14ac:dyDescent="0.2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3:37" ht="15.75" customHeight="1" x14ac:dyDescent="0.2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3:37" ht="15.75" customHeight="1" x14ac:dyDescent="0.2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3:37" ht="15.75" customHeight="1" x14ac:dyDescent="0.2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3:37" ht="15.75" customHeight="1" x14ac:dyDescent="0.2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3:37" ht="15.75" customHeight="1" x14ac:dyDescent="0.2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3:37" ht="15.75" customHeight="1" x14ac:dyDescent="0.2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3:37" ht="15.75" customHeight="1" x14ac:dyDescent="0.2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3:37" ht="15.75" customHeight="1" x14ac:dyDescent="0.2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3:37" ht="15.75" customHeight="1" x14ac:dyDescent="0.2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3:37" ht="15.75" customHeight="1" x14ac:dyDescent="0.2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3:37" ht="15.75" customHeight="1" x14ac:dyDescent="0.2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3:37" ht="15.75" customHeight="1" x14ac:dyDescent="0.2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3:37" ht="15.75" customHeight="1" x14ac:dyDescent="0.2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3:37" ht="15.75" customHeight="1" x14ac:dyDescent="0.2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3:37" ht="15.75" customHeight="1" x14ac:dyDescent="0.2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3:37" ht="15.75" customHeight="1" x14ac:dyDescent="0.2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3:37" ht="15.75" customHeight="1" x14ac:dyDescent="0.2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3:37" ht="15.75" customHeight="1" x14ac:dyDescent="0.2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3:37" ht="15.75" customHeight="1" x14ac:dyDescent="0.2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3:37" ht="15.75" customHeight="1" x14ac:dyDescent="0.2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3:37" ht="15.75" customHeight="1" x14ac:dyDescent="0.2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3:37" ht="15.75" customHeight="1" x14ac:dyDescent="0.2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3:37" ht="15.75" customHeight="1" x14ac:dyDescent="0.2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3:37" ht="15.75" customHeight="1" x14ac:dyDescent="0.2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3:37" ht="15.75" customHeight="1" x14ac:dyDescent="0.2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3:37" ht="15.75" customHeight="1" x14ac:dyDescent="0.2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3:37" ht="15.75" customHeight="1" x14ac:dyDescent="0.2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3:37" ht="15.75" customHeight="1" x14ac:dyDescent="0.2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3:37" ht="15.75" customHeight="1" x14ac:dyDescent="0.2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3:37" ht="15.75" customHeight="1" x14ac:dyDescent="0.2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3:37" ht="15.75" customHeight="1" x14ac:dyDescent="0.2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3:37" ht="15.75" customHeight="1" x14ac:dyDescent="0.2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3:37" ht="15.75" customHeight="1" x14ac:dyDescent="0.2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3:37" ht="15.75" customHeight="1" x14ac:dyDescent="0.2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3:37" ht="15.75" customHeight="1" x14ac:dyDescent="0.2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3:37" ht="15.75" customHeight="1" x14ac:dyDescent="0.2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3:37" ht="15.75" customHeight="1" x14ac:dyDescent="0.2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3:37" ht="15.75" customHeight="1" x14ac:dyDescent="0.2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3:37" ht="15.75" customHeight="1" x14ac:dyDescent="0.2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3:37" ht="15.75" customHeight="1" x14ac:dyDescent="0.2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3:37" ht="15.75" customHeight="1" x14ac:dyDescent="0.2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3:37" ht="15.75" customHeight="1" x14ac:dyDescent="0.2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3:37" ht="15.75" customHeight="1" x14ac:dyDescent="0.2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3:37" ht="15.75" customHeight="1" x14ac:dyDescent="0.2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3:37" ht="15.75" customHeight="1" x14ac:dyDescent="0.2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3:37" ht="15.75" customHeight="1" x14ac:dyDescent="0.2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3:37" ht="15.75" customHeight="1" x14ac:dyDescent="0.2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3:37" ht="15.75" customHeight="1" x14ac:dyDescent="0.2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3:37" ht="15.75" customHeight="1" x14ac:dyDescent="0.2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3:37" ht="15.75" customHeight="1" x14ac:dyDescent="0.2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3:37" ht="15.75" customHeight="1" x14ac:dyDescent="0.2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3:37" ht="15.75" customHeight="1" x14ac:dyDescent="0.2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3:37" ht="15.75" customHeight="1" x14ac:dyDescent="0.2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3:37" ht="15.75" customHeight="1" x14ac:dyDescent="0.2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3:37" ht="15.75" customHeight="1" x14ac:dyDescent="0.2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3:37" ht="15.75" customHeight="1" x14ac:dyDescent="0.2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3:37" ht="15.75" customHeight="1" x14ac:dyDescent="0.2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3:37" ht="15.75" customHeight="1" x14ac:dyDescent="0.2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3:37" ht="15.75" customHeight="1" x14ac:dyDescent="0.2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3:37" ht="15.75" customHeight="1" x14ac:dyDescent="0.2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3:37" ht="15.75" customHeight="1" x14ac:dyDescent="0.2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3:37" ht="15.75" customHeight="1" x14ac:dyDescent="0.2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3:37" ht="15.75" customHeight="1" x14ac:dyDescent="0.2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3:37" ht="15.75" customHeight="1" x14ac:dyDescent="0.2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3:37" ht="15.75" customHeight="1" x14ac:dyDescent="0.2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3:37" ht="15.75" customHeight="1" x14ac:dyDescent="0.2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3:37" ht="15.75" customHeight="1" x14ac:dyDescent="0.2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3:37" ht="15.75" customHeight="1" x14ac:dyDescent="0.2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3:37" ht="15.75" customHeight="1" x14ac:dyDescent="0.2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3:37" ht="15.75" customHeight="1" x14ac:dyDescent="0.2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3:37" ht="15.75" customHeight="1" x14ac:dyDescent="0.2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3:37" ht="15.75" customHeight="1" x14ac:dyDescent="0.2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3:37" ht="15.75" customHeight="1" x14ac:dyDescent="0.2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3:37" ht="15.75" customHeight="1" x14ac:dyDescent="0.2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3:37" ht="15.75" customHeight="1" x14ac:dyDescent="0.2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3:37" ht="15.75" customHeight="1" x14ac:dyDescent="0.2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3:37" ht="15.75" customHeight="1" x14ac:dyDescent="0.2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3:37" ht="15.75" customHeight="1" x14ac:dyDescent="0.2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3:37" ht="15.75" customHeight="1" x14ac:dyDescent="0.2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3:37" ht="15.75" customHeight="1" x14ac:dyDescent="0.2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3:37" ht="15.75" customHeight="1" x14ac:dyDescent="0.2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3:37" ht="15.75" customHeight="1" x14ac:dyDescent="0.2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3:37" ht="15.75" customHeight="1" x14ac:dyDescent="0.2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3:37" ht="15.75" customHeight="1" x14ac:dyDescent="0.2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3:37" ht="15.75" customHeight="1" x14ac:dyDescent="0.2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3:37" ht="15.75" customHeight="1" x14ac:dyDescent="0.2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3:37" ht="15.75" customHeight="1" x14ac:dyDescent="0.2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3:37" ht="15.75" customHeight="1" x14ac:dyDescent="0.2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3:37" ht="15.75" customHeight="1" x14ac:dyDescent="0.2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3:37" ht="15.75" customHeight="1" x14ac:dyDescent="0.2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3:37" ht="15.75" customHeight="1" x14ac:dyDescent="0.2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3:37" ht="15.75" customHeight="1" x14ac:dyDescent="0.2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3:37" ht="15.75" customHeight="1" x14ac:dyDescent="0.2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3:37" ht="15.75" customHeight="1" x14ac:dyDescent="0.2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3:37" ht="15.75" customHeight="1" x14ac:dyDescent="0.2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3:37" ht="15.75" customHeight="1" x14ac:dyDescent="0.2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3:37" ht="15.75" customHeight="1" x14ac:dyDescent="0.2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3:37" ht="15.75" customHeight="1" x14ac:dyDescent="0.2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3:37" ht="15.75" customHeight="1" x14ac:dyDescent="0.2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3:37" ht="15.75" customHeight="1" x14ac:dyDescent="0.2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3:37" ht="15.75" customHeight="1" x14ac:dyDescent="0.2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3:37" ht="15.75" customHeight="1" x14ac:dyDescent="0.2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3:37" ht="15.75" customHeight="1" x14ac:dyDescent="0.2"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3:37" ht="15.75" customHeight="1" x14ac:dyDescent="0.2"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3:37" ht="15.75" customHeight="1" x14ac:dyDescent="0.2"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3:37" ht="15.75" customHeight="1" x14ac:dyDescent="0.2"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3:37" ht="15.75" customHeight="1" x14ac:dyDescent="0.2"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3:37" ht="15.75" customHeight="1" x14ac:dyDescent="0.2"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3:37" ht="15.75" customHeight="1" x14ac:dyDescent="0.2"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3:37" ht="15.75" customHeight="1" x14ac:dyDescent="0.2"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3:37" ht="15.75" customHeight="1" x14ac:dyDescent="0.2"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3:37" ht="15.75" customHeight="1" x14ac:dyDescent="0.2"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3:37" ht="15.75" customHeight="1" x14ac:dyDescent="0.2"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3:37" ht="15.75" customHeight="1" x14ac:dyDescent="0.2"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3:37" ht="15.75" customHeight="1" x14ac:dyDescent="0.2"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3:37" ht="15.75" customHeight="1" x14ac:dyDescent="0.2"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3:37" ht="15.75" customHeight="1" x14ac:dyDescent="0.2"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3:37" ht="15.75" customHeight="1" x14ac:dyDescent="0.2"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3:37" ht="15.75" customHeight="1" x14ac:dyDescent="0.2"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3:37" ht="15.75" customHeight="1" x14ac:dyDescent="0.2"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3:37" ht="15.75" customHeight="1" x14ac:dyDescent="0.2"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3:37" ht="15.75" customHeight="1" x14ac:dyDescent="0.2"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3:37" ht="15.75" customHeight="1" x14ac:dyDescent="0.2"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3:37" ht="15.75" customHeight="1" x14ac:dyDescent="0.2"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3:37" ht="15.75" customHeight="1" x14ac:dyDescent="0.2"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3:37" ht="15.75" customHeight="1" x14ac:dyDescent="0.2"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3:37" ht="15.75" customHeight="1" x14ac:dyDescent="0.2"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3:37" ht="15.75" customHeight="1" x14ac:dyDescent="0.2"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3:37" ht="15.75" customHeight="1" x14ac:dyDescent="0.2"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3:37" ht="15.75" customHeight="1" x14ac:dyDescent="0.2"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3:37" ht="15.75" customHeight="1" x14ac:dyDescent="0.2"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3:37" ht="15.75" customHeight="1" x14ac:dyDescent="0.2"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3:37" ht="15.75" customHeight="1" x14ac:dyDescent="0.2"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3:37" ht="15.75" customHeight="1" x14ac:dyDescent="0.2"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3:37" ht="15.75" customHeight="1" x14ac:dyDescent="0.2"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3:37" ht="15.75" customHeight="1" x14ac:dyDescent="0.2"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3:37" ht="15.75" customHeight="1" x14ac:dyDescent="0.2"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3:37" ht="15.75" customHeight="1" x14ac:dyDescent="0.2"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3:37" ht="15.75" customHeight="1" x14ac:dyDescent="0.2"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3:37" ht="15.75" customHeight="1" x14ac:dyDescent="0.2"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3:37" ht="15.75" customHeight="1" x14ac:dyDescent="0.2"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3:37" ht="15.75" customHeight="1" x14ac:dyDescent="0.2"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3:37" ht="15.75" customHeight="1" x14ac:dyDescent="0.2"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3:37" ht="15.75" customHeight="1" x14ac:dyDescent="0.2"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3:37" ht="15.75" customHeight="1" x14ac:dyDescent="0.2"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3:37" ht="15.75" customHeight="1" x14ac:dyDescent="0.2"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3:37" ht="15.75" customHeight="1" x14ac:dyDescent="0.2"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3:37" ht="15.75" customHeight="1" x14ac:dyDescent="0.2"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3:37" ht="15.75" customHeight="1" x14ac:dyDescent="0.2"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3:37" ht="15.75" customHeight="1" x14ac:dyDescent="0.2"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3:37" ht="15.75" customHeight="1" x14ac:dyDescent="0.2"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3:37" ht="15.75" customHeight="1" x14ac:dyDescent="0.2"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3:37" ht="15.75" customHeight="1" x14ac:dyDescent="0.2"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3:37" ht="15.75" customHeight="1" x14ac:dyDescent="0.2"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3:37" ht="15.75" customHeight="1" x14ac:dyDescent="0.2"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3:37" ht="15.75" customHeight="1" x14ac:dyDescent="0.2"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3:37" ht="15.75" customHeight="1" x14ac:dyDescent="0.2"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3:37" ht="15.75" customHeight="1" x14ac:dyDescent="0.2"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3:37" ht="15.75" customHeight="1" x14ac:dyDescent="0.2"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3:37" ht="15.75" customHeight="1" x14ac:dyDescent="0.2"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3:37" ht="15.75" customHeight="1" x14ac:dyDescent="0.2"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3:37" ht="15.75" customHeight="1" x14ac:dyDescent="0.2"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3:37" ht="15.75" customHeight="1" x14ac:dyDescent="0.2"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3:37" ht="15.75" customHeight="1" x14ac:dyDescent="0.2"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3:37" ht="15.75" customHeight="1" x14ac:dyDescent="0.2"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3:37" ht="15.75" customHeight="1" x14ac:dyDescent="0.2"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3:37" ht="15.75" customHeight="1" x14ac:dyDescent="0.2"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3:37" ht="15.75" customHeight="1" x14ac:dyDescent="0.2"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3:37" ht="15.75" customHeight="1" x14ac:dyDescent="0.2"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3:37" ht="15.75" customHeight="1" x14ac:dyDescent="0.2"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3:37" ht="15.75" customHeight="1" x14ac:dyDescent="0.2"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3:37" ht="15.75" customHeight="1" x14ac:dyDescent="0.2"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3:37" ht="15.75" customHeight="1" x14ac:dyDescent="0.2"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3:37" ht="15.75" customHeight="1" x14ac:dyDescent="0.2"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3:37" ht="15.75" customHeight="1" x14ac:dyDescent="0.2"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3:37" ht="15.75" customHeight="1" x14ac:dyDescent="0.2"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3:37" ht="15.75" customHeight="1" x14ac:dyDescent="0.2"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3:37" ht="15.75" customHeight="1" x14ac:dyDescent="0.2"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3:37" ht="15.75" customHeight="1" x14ac:dyDescent="0.2"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3:37" ht="15.75" customHeight="1" x14ac:dyDescent="0.2"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3:37" ht="15.75" customHeight="1" x14ac:dyDescent="0.2"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3:37" ht="15.75" customHeight="1" x14ac:dyDescent="0.2"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3:37" ht="15.75" customHeight="1" x14ac:dyDescent="0.2"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3:37" ht="15.75" customHeight="1" x14ac:dyDescent="0.2"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3:37" ht="15.75" customHeight="1" x14ac:dyDescent="0.2"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3:37" ht="15.75" customHeight="1" x14ac:dyDescent="0.2"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3:37" ht="15.75" customHeight="1" x14ac:dyDescent="0.2"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3:37" ht="15.75" customHeight="1" x14ac:dyDescent="0.2"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3:37" ht="15.75" customHeight="1" x14ac:dyDescent="0.2"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3:37" ht="15.75" customHeight="1" x14ac:dyDescent="0.2"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3:37" ht="15.75" customHeight="1" x14ac:dyDescent="0.2"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3:37" ht="15.75" customHeight="1" x14ac:dyDescent="0.2"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3:37" ht="15.75" customHeight="1" x14ac:dyDescent="0.2"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3:37" ht="15.75" customHeight="1" x14ac:dyDescent="0.2"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3:37" ht="15.75" customHeight="1" x14ac:dyDescent="0.2"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3:37" ht="15.75" customHeight="1" x14ac:dyDescent="0.2"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3:37" ht="15.75" customHeight="1" x14ac:dyDescent="0.2"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3:37" ht="15.75" customHeight="1" x14ac:dyDescent="0.2"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3:37" ht="15.75" customHeight="1" x14ac:dyDescent="0.2"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3:37" ht="15.75" customHeight="1" x14ac:dyDescent="0.2"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3:37" ht="15.75" customHeight="1" x14ac:dyDescent="0.2"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3:37" ht="15.75" customHeight="1" x14ac:dyDescent="0.2"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3:37" ht="15.75" customHeight="1" x14ac:dyDescent="0.2"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3:37" ht="15.75" customHeight="1" x14ac:dyDescent="0.2"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3:37" ht="15.75" customHeight="1" x14ac:dyDescent="0.2"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3:37" ht="15.75" customHeight="1" x14ac:dyDescent="0.2"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3:37" ht="15.75" customHeight="1" x14ac:dyDescent="0.2"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3:37" ht="15.75" customHeight="1" x14ac:dyDescent="0.2"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3:37" ht="15.75" customHeight="1" x14ac:dyDescent="0.2"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3:37" ht="15.75" customHeight="1" x14ac:dyDescent="0.2"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3:37" ht="15.75" customHeight="1" x14ac:dyDescent="0.2"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3:37" ht="15.75" customHeight="1" x14ac:dyDescent="0.2"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3:37" ht="15.75" customHeight="1" x14ac:dyDescent="0.2"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3:37" ht="15.75" customHeight="1" x14ac:dyDescent="0.2"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3:37" ht="15.75" customHeight="1" x14ac:dyDescent="0.2"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3:37" ht="15.75" customHeight="1" x14ac:dyDescent="0.2"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3:37" ht="15.75" customHeight="1" x14ac:dyDescent="0.2"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3:37" ht="15.75" customHeight="1" x14ac:dyDescent="0.2"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3:37" ht="15.75" customHeight="1" x14ac:dyDescent="0.2"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3:37" ht="15.75" customHeight="1" x14ac:dyDescent="0.2"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3:37" ht="15.75" customHeight="1" x14ac:dyDescent="0.2"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3:37" ht="15.75" customHeight="1" x14ac:dyDescent="0.2"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3:37" ht="15.75" customHeight="1" x14ac:dyDescent="0.2"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3:37" ht="15.75" customHeight="1" x14ac:dyDescent="0.2"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3:37" ht="15.75" customHeight="1" x14ac:dyDescent="0.2"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3:37" ht="15.75" customHeight="1" x14ac:dyDescent="0.2"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3:37" ht="15.75" customHeight="1" x14ac:dyDescent="0.2"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3:37" ht="15.75" customHeight="1" x14ac:dyDescent="0.2"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3:37" ht="15.75" customHeight="1" x14ac:dyDescent="0.2"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3:37" ht="15.75" customHeight="1" x14ac:dyDescent="0.2"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3:37" ht="15.75" customHeight="1" x14ac:dyDescent="0.2"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3:37" ht="15.75" customHeight="1" x14ac:dyDescent="0.2"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3:37" ht="15.75" customHeight="1" x14ac:dyDescent="0.2"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3:37" ht="15.75" customHeight="1" x14ac:dyDescent="0.2"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3:37" ht="15.75" customHeight="1" x14ac:dyDescent="0.2"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3:37" ht="15.75" customHeight="1" x14ac:dyDescent="0.2"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3:37" ht="15.75" customHeight="1" x14ac:dyDescent="0.2"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3:37" ht="15.75" customHeight="1" x14ac:dyDescent="0.2"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3:37" ht="15.75" customHeight="1" x14ac:dyDescent="0.2"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3:37" ht="15.75" customHeight="1" x14ac:dyDescent="0.2"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3:37" ht="15.75" customHeight="1" x14ac:dyDescent="0.2"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3:37" ht="15.75" customHeight="1" x14ac:dyDescent="0.2"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3:37" ht="15.75" customHeight="1" x14ac:dyDescent="0.2"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3:37" ht="15.75" customHeight="1" x14ac:dyDescent="0.2"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3:37" ht="15.75" customHeight="1" x14ac:dyDescent="0.2"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3:37" ht="15.75" customHeight="1" x14ac:dyDescent="0.2"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3:37" ht="15.75" customHeight="1" x14ac:dyDescent="0.2"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3:37" ht="15.75" customHeight="1" x14ac:dyDescent="0.2"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3:37" ht="15.75" customHeight="1" x14ac:dyDescent="0.2"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3:37" ht="15.75" customHeight="1" x14ac:dyDescent="0.2"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3:37" ht="15.75" customHeight="1" x14ac:dyDescent="0.2"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3:37" ht="15.75" customHeight="1" x14ac:dyDescent="0.2"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3:37" ht="15.75" customHeight="1" x14ac:dyDescent="0.2"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3:37" ht="15.75" customHeight="1" x14ac:dyDescent="0.2"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3:37" ht="15.75" customHeight="1" x14ac:dyDescent="0.2"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3:37" ht="15.75" customHeight="1" x14ac:dyDescent="0.2"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3:37" ht="15.75" customHeight="1" x14ac:dyDescent="0.2"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3:37" ht="15.75" customHeight="1" x14ac:dyDescent="0.2"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3:37" ht="15.75" customHeight="1" x14ac:dyDescent="0.2"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3:37" ht="15.75" customHeight="1" x14ac:dyDescent="0.2"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3:37" ht="15.75" customHeight="1" x14ac:dyDescent="0.2"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3:37" ht="15.75" customHeight="1" x14ac:dyDescent="0.2"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3:37" ht="15.75" customHeight="1" x14ac:dyDescent="0.2"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3:37" ht="15.75" customHeight="1" x14ac:dyDescent="0.2"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3:37" ht="15.75" customHeight="1" x14ac:dyDescent="0.2"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3:37" ht="15.75" customHeight="1" x14ac:dyDescent="0.2"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3:37" ht="15.75" customHeight="1" x14ac:dyDescent="0.2"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3:37" ht="15.75" customHeight="1" x14ac:dyDescent="0.2"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3:37" ht="15.75" customHeight="1" x14ac:dyDescent="0.2"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3:37" ht="15.75" customHeight="1" x14ac:dyDescent="0.2"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3:37" ht="15.75" customHeight="1" x14ac:dyDescent="0.2"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3:37" ht="15.75" customHeight="1" x14ac:dyDescent="0.2"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3:37" ht="15.75" customHeight="1" x14ac:dyDescent="0.2"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3:37" ht="15.75" customHeight="1" x14ac:dyDescent="0.2"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3:37" ht="15.75" customHeight="1" x14ac:dyDescent="0.2"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3:37" ht="15.75" customHeight="1" x14ac:dyDescent="0.2"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3:37" ht="15.75" customHeight="1" x14ac:dyDescent="0.2"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3:37" ht="15.75" customHeight="1" x14ac:dyDescent="0.2"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3:37" ht="15.75" customHeight="1" x14ac:dyDescent="0.2"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3:37" ht="15.75" customHeight="1" x14ac:dyDescent="0.2"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3:37" ht="15.75" customHeight="1" x14ac:dyDescent="0.2"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3:37" ht="15.75" customHeight="1" x14ac:dyDescent="0.2"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3:37" ht="15.75" customHeight="1" x14ac:dyDescent="0.2"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3:37" ht="15.75" customHeight="1" x14ac:dyDescent="0.2"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3:37" ht="15.75" customHeight="1" x14ac:dyDescent="0.2"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3:37" ht="15.75" customHeight="1" x14ac:dyDescent="0.2"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3:37" ht="15.75" customHeight="1" x14ac:dyDescent="0.2"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3:37" ht="15.75" customHeight="1" x14ac:dyDescent="0.2"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3:37" ht="15.75" customHeight="1" x14ac:dyDescent="0.2"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3:37" ht="15.75" customHeight="1" x14ac:dyDescent="0.2"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3:37" ht="15.75" customHeight="1" x14ac:dyDescent="0.2"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3:37" ht="15.75" customHeight="1" x14ac:dyDescent="0.2"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3:37" ht="15.75" customHeight="1" x14ac:dyDescent="0.2"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3:37" ht="15.75" customHeight="1" x14ac:dyDescent="0.2"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3:37" ht="15.75" customHeight="1" x14ac:dyDescent="0.2"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3:37" ht="15.75" customHeight="1" x14ac:dyDescent="0.2"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3:37" ht="15.75" customHeight="1" x14ac:dyDescent="0.2"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3:37" ht="15.75" customHeight="1" x14ac:dyDescent="0.2"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3:37" ht="15.75" customHeight="1" x14ac:dyDescent="0.2"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3:37" ht="15.75" customHeight="1" x14ac:dyDescent="0.2"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3:37" ht="15.75" customHeight="1" x14ac:dyDescent="0.2"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3:37" ht="15.75" customHeight="1" x14ac:dyDescent="0.2"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3:37" ht="15.75" customHeight="1" x14ac:dyDescent="0.2"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3:37" ht="15.75" customHeight="1" x14ac:dyDescent="0.2"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3:37" ht="15.75" customHeight="1" x14ac:dyDescent="0.2"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3:37" ht="15.75" customHeight="1" x14ac:dyDescent="0.2"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3:37" ht="15.75" customHeight="1" x14ac:dyDescent="0.2"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3:37" ht="15.75" customHeight="1" x14ac:dyDescent="0.2"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3:37" ht="15.75" customHeight="1" x14ac:dyDescent="0.2"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3:37" ht="15.75" customHeight="1" x14ac:dyDescent="0.2"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3:37" ht="15.75" customHeight="1" x14ac:dyDescent="0.2"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3:37" ht="15.75" customHeight="1" x14ac:dyDescent="0.2"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AG957" s="1"/>
      <c r="AH957" s="1"/>
      <c r="AI957" s="1"/>
      <c r="AJ957" s="1"/>
      <c r="AK957" s="1"/>
    </row>
    <row r="958" spans="3:37" ht="15.75" customHeight="1" x14ac:dyDescent="0.2"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AG958" s="1"/>
      <c r="AH958" s="1"/>
      <c r="AI958" s="1"/>
      <c r="AJ958" s="1"/>
      <c r="AK958" s="1"/>
    </row>
    <row r="959" spans="3:37" ht="15.75" customHeight="1" x14ac:dyDescent="0.2"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AG959" s="1"/>
      <c r="AH959" s="1"/>
      <c r="AI959" s="1"/>
      <c r="AJ959" s="1"/>
      <c r="AK959" s="1"/>
    </row>
    <row r="960" spans="3:37" ht="15.75" customHeight="1" x14ac:dyDescent="0.2"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AG960" s="1"/>
      <c r="AH960" s="1"/>
      <c r="AI960" s="1"/>
      <c r="AJ960" s="1"/>
      <c r="AK960" s="1"/>
    </row>
    <row r="961" spans="3:37" ht="15.75" customHeight="1" x14ac:dyDescent="0.2"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AG961" s="1"/>
      <c r="AH961" s="1"/>
      <c r="AI961" s="1"/>
      <c r="AJ961" s="1"/>
      <c r="AK961" s="1"/>
    </row>
    <row r="962" spans="3:37" ht="15.75" customHeight="1" x14ac:dyDescent="0.2">
      <c r="AG962" s="1"/>
      <c r="AH962" s="1"/>
      <c r="AI962" s="1"/>
      <c r="AJ962" s="1"/>
      <c r="AK962" s="1"/>
    </row>
    <row r="963" spans="3:37" ht="15.75" customHeight="1" x14ac:dyDescent="0.2">
      <c r="AG963" s="1"/>
      <c r="AH963" s="1"/>
      <c r="AI963" s="1"/>
      <c r="AJ963" s="1"/>
      <c r="AK963" s="1"/>
    </row>
    <row r="964" spans="3:37" ht="15.75" customHeight="1" x14ac:dyDescent="0.2">
      <c r="AG964" s="1"/>
      <c r="AH964" s="1"/>
      <c r="AI964" s="1"/>
      <c r="AJ964" s="1"/>
      <c r="AK964" s="1"/>
    </row>
    <row r="965" spans="3:37" ht="15.75" customHeight="1" x14ac:dyDescent="0.2">
      <c r="AG965" s="1"/>
      <c r="AH965" s="1"/>
      <c r="AI965" s="1"/>
      <c r="AJ965" s="1"/>
      <c r="AK965" s="1"/>
    </row>
    <row r="966" spans="3:37" ht="15.75" customHeight="1" x14ac:dyDescent="0.2">
      <c r="AG966" s="1"/>
      <c r="AH966" s="1"/>
      <c r="AI966" s="1"/>
      <c r="AJ966" s="1"/>
      <c r="AK966" s="1"/>
    </row>
  </sheetData>
  <mergeCells count="54">
    <mergeCell ref="U35:X35"/>
    <mergeCell ref="U36:X36"/>
    <mergeCell ref="D4:T4"/>
    <mergeCell ref="D35:E35"/>
    <mergeCell ref="N35:Q35"/>
    <mergeCell ref="D36:E36"/>
    <mergeCell ref="N36:Q36"/>
    <mergeCell ref="I35:J35"/>
    <mergeCell ref="I36:J36"/>
    <mergeCell ref="D5:T5"/>
    <mergeCell ref="R36:T36"/>
    <mergeCell ref="R35:T35"/>
    <mergeCell ref="D9:E9"/>
    <mergeCell ref="D6:T6"/>
    <mergeCell ref="D8:T8"/>
    <mergeCell ref="D7:T7"/>
    <mergeCell ref="I9:J9"/>
    <mergeCell ref="I10:J10"/>
    <mergeCell ref="N9:T9"/>
    <mergeCell ref="N10:T10"/>
    <mergeCell ref="D12:T12"/>
    <mergeCell ref="D10:E10"/>
    <mergeCell ref="AD15:AE15"/>
    <mergeCell ref="AD14:AE14"/>
    <mergeCell ref="Y16:Z16"/>
    <mergeCell ref="D21:T21"/>
    <mergeCell ref="D17:E17"/>
    <mergeCell ref="N17:Q17"/>
    <mergeCell ref="I15:J15"/>
    <mergeCell ref="I16:J16"/>
    <mergeCell ref="R17:U17"/>
    <mergeCell ref="N15:Q15"/>
    <mergeCell ref="R15:U15"/>
    <mergeCell ref="R16:U16"/>
    <mergeCell ref="R14:U14"/>
    <mergeCell ref="D19:T19"/>
    <mergeCell ref="D20:T20"/>
    <mergeCell ref="N16:Q16"/>
    <mergeCell ref="N14:Q14"/>
    <mergeCell ref="Y17:Z17"/>
    <mergeCell ref="Y15:Z15"/>
    <mergeCell ref="I32:J32"/>
    <mergeCell ref="N32:Q32"/>
    <mergeCell ref="N22:Q22"/>
    <mergeCell ref="N23:Q23"/>
    <mergeCell ref="N24:Q24"/>
    <mergeCell ref="D29:T29"/>
    <mergeCell ref="D27:T27"/>
    <mergeCell ref="D28:T28"/>
    <mergeCell ref="N30:Q30"/>
    <mergeCell ref="I31:J31"/>
    <mergeCell ref="N31:Q31"/>
    <mergeCell ref="I23:J23"/>
    <mergeCell ref="I24:J24"/>
  </mergeCells>
  <conditionalFormatting sqref="N15:Q15">
    <cfRule type="cellIs" dxfId="6" priority="6" operator="greaterThan">
      <formula>61</formula>
    </cfRule>
  </conditionalFormatting>
  <conditionalFormatting sqref="N16:Q16">
    <cfRule type="cellIs" dxfId="5" priority="5" operator="greaterThan">
      <formula>63</formula>
    </cfRule>
  </conditionalFormatting>
  <conditionalFormatting sqref="N23:Q24">
    <cfRule type="cellIs" dxfId="4" priority="3" operator="greaterThan">
      <formula>63</formula>
    </cfRule>
  </conditionalFormatting>
  <conditionalFormatting sqref="N31:Q32">
    <cfRule type="cellIs" dxfId="3" priority="1" operator="greaterThan">
      <formula>63</formula>
    </cfRule>
  </conditionalFormatting>
  <conditionalFormatting sqref="R15:U15">
    <cfRule type="cellIs" dxfId="2" priority="11" operator="greaterThan">
      <formula>40</formula>
    </cfRule>
  </conditionalFormatting>
  <conditionalFormatting sqref="R15:U18 U19:U21 R22:U26">
    <cfRule type="cellIs" dxfId="1" priority="9" operator="greaterThan">
      <formula>40</formula>
    </cfRule>
  </conditionalFormatting>
  <conditionalFormatting sqref="U35:X36">
    <cfRule type="cellIs" dxfId="0" priority="8" stopIfTrue="1" operator="greaterThan">
      <formula>62</formula>
    </cfRule>
  </conditionalFormatting>
  <printOptions horizontalCentered="1"/>
  <pageMargins left="0.25" right="0.25" top="0.25" bottom="0.25" header="0" footer="0"/>
  <pageSetup scale="6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1"/>
  <sheetViews>
    <sheetView topLeftCell="A10" workbookViewId="0">
      <selection activeCell="H53" sqref="H53:L53"/>
    </sheetView>
  </sheetViews>
  <sheetFormatPr baseColWidth="10" defaultColWidth="10.140625" defaultRowHeight="15" customHeight="1" x14ac:dyDescent="0.2"/>
  <cols>
    <col min="1" max="7" width="10.42578125" style="15" customWidth="1"/>
    <col min="8" max="26" width="10.42578125" customWidth="1"/>
  </cols>
  <sheetData>
    <row r="1" spans="1:17" ht="15.75" customHeight="1" x14ac:dyDescent="0.2">
      <c r="A1" s="12" t="s">
        <v>55</v>
      </c>
    </row>
    <row r="2" spans="1:17" ht="15.75" customHeight="1" x14ac:dyDescent="0.2">
      <c r="A2" s="12"/>
    </row>
    <row r="3" spans="1:17" ht="15.75" customHeight="1" x14ac:dyDescent="0.2">
      <c r="A3" s="12" t="s">
        <v>11</v>
      </c>
    </row>
    <row r="4" spans="1:17" ht="15.75" customHeight="1" x14ac:dyDescent="0.2">
      <c r="A4" s="12" t="s">
        <v>12</v>
      </c>
    </row>
    <row r="5" spans="1:17" ht="15.75" customHeight="1" x14ac:dyDescent="0.2">
      <c r="A5" s="12" t="s">
        <v>13</v>
      </c>
    </row>
    <row r="6" spans="1:17" ht="15.75" customHeight="1" x14ac:dyDescent="0.2">
      <c r="A6" s="12" t="s">
        <v>14</v>
      </c>
    </row>
    <row r="7" spans="1:17" ht="15.75" customHeight="1" x14ac:dyDescent="0.2">
      <c r="K7" s="13"/>
      <c r="L7" s="13"/>
      <c r="M7" s="13"/>
      <c r="N7" s="13"/>
      <c r="O7" s="13"/>
      <c r="P7" s="13"/>
      <c r="Q7" s="13"/>
    </row>
    <row r="8" spans="1:17" ht="15.75" customHeight="1" x14ac:dyDescent="0.2">
      <c r="K8" s="19"/>
      <c r="L8" s="13"/>
      <c r="M8" s="13"/>
      <c r="N8" s="13"/>
      <c r="O8" s="13"/>
      <c r="P8" s="13"/>
      <c r="Q8" s="13"/>
    </row>
    <row r="9" spans="1:17" ht="15.75" customHeight="1" x14ac:dyDescent="0.2">
      <c r="A9" s="12" t="s">
        <v>15</v>
      </c>
      <c r="K9" s="16"/>
      <c r="L9" s="17" t="s">
        <v>62</v>
      </c>
      <c r="M9" s="17" t="s">
        <v>58</v>
      </c>
      <c r="N9" s="30" t="s">
        <v>65</v>
      </c>
      <c r="O9" s="29" t="s">
        <v>66</v>
      </c>
      <c r="P9" s="25" t="s">
        <v>63</v>
      </c>
      <c r="Q9" s="23"/>
    </row>
    <row r="10" spans="1:17" ht="15.75" customHeight="1" x14ac:dyDescent="0.2">
      <c r="A10" s="12" t="s">
        <v>16</v>
      </c>
      <c r="K10" s="17" t="s">
        <v>57</v>
      </c>
      <c r="L10" s="14"/>
      <c r="M10" s="14"/>
      <c r="N10" s="33">
        <f>SUM(L10*M10)/144</f>
        <v>0</v>
      </c>
      <c r="O10" s="31">
        <f>CEILING(N10, 0.5)</f>
        <v>0</v>
      </c>
      <c r="P10" s="26">
        <f>SUM(O10*8.5)+36.75</f>
        <v>36.75</v>
      </c>
      <c r="Q10" s="24"/>
    </row>
    <row r="11" spans="1:17" ht="15.75" customHeight="1" x14ac:dyDescent="0.2">
      <c r="K11" s="22" t="s">
        <v>59</v>
      </c>
      <c r="L11" s="28"/>
      <c r="M11" s="18"/>
      <c r="N11" s="34">
        <f>SUM(L11*M11)/144</f>
        <v>0</v>
      </c>
      <c r="O11" s="32"/>
      <c r="P11" s="27">
        <f>SUM(O11*9.75)+36.75</f>
        <v>36.75</v>
      </c>
      <c r="Q11" s="24"/>
    </row>
    <row r="12" spans="1:17" ht="15.75" customHeight="1" x14ac:dyDescent="0.2">
      <c r="A12" s="12" t="s">
        <v>17</v>
      </c>
      <c r="K12" s="17" t="s">
        <v>60</v>
      </c>
      <c r="L12" s="14"/>
      <c r="M12" s="14"/>
      <c r="N12" s="33">
        <f>SUM(L12*M12)/144</f>
        <v>0</v>
      </c>
      <c r="O12" s="31" t="e">
        <f>'Work Request'!#REF!</f>
        <v>#REF!</v>
      </c>
      <c r="P12" s="26" t="e">
        <f>SUM(O12*12.75)+36.75</f>
        <v>#REF!</v>
      </c>
      <c r="Q12" s="24"/>
    </row>
    <row r="13" spans="1:17" ht="15.75" customHeight="1" x14ac:dyDescent="0.2">
      <c r="A13" s="12" t="s">
        <v>18</v>
      </c>
      <c r="K13" s="22" t="s">
        <v>61</v>
      </c>
      <c r="L13" s="18"/>
      <c r="M13" s="18"/>
      <c r="N13" s="34">
        <f>SUM(L13*M13)/144</f>
        <v>0</v>
      </c>
      <c r="O13" s="32">
        <f>CEILING(N13, 0.5)</f>
        <v>0</v>
      </c>
      <c r="P13" s="27">
        <f>SUM(O13*14.63)+36.75</f>
        <v>36.75</v>
      </c>
      <c r="Q13" s="24"/>
    </row>
    <row r="14" spans="1:17" ht="15.75" customHeight="1" x14ac:dyDescent="0.2">
      <c r="A14" s="12" t="s">
        <v>19</v>
      </c>
      <c r="O14" s="21" t="s">
        <v>64</v>
      </c>
      <c r="P14" s="143" t="s">
        <v>67</v>
      </c>
      <c r="Q14" s="143"/>
    </row>
    <row r="15" spans="1:17" ht="15.75" customHeight="1" x14ac:dyDescent="0.2">
      <c r="A15" s="12" t="s">
        <v>20</v>
      </c>
      <c r="O15" s="20"/>
      <c r="P15" s="143"/>
      <c r="Q15" s="143"/>
    </row>
    <row r="16" spans="1:17" ht="15.75" customHeight="1" x14ac:dyDescent="0.2">
      <c r="A16" s="12" t="s">
        <v>21</v>
      </c>
      <c r="E16" s="39"/>
    </row>
    <row r="17" spans="1:16" ht="15.75" customHeight="1" x14ac:dyDescent="0.2">
      <c r="A17" s="12" t="s">
        <v>56</v>
      </c>
      <c r="E17" s="40"/>
    </row>
    <row r="18" spans="1:16" ht="15.75" customHeight="1" x14ac:dyDescent="0.2">
      <c r="A18" s="12" t="s">
        <v>90</v>
      </c>
      <c r="B18" s="12"/>
      <c r="E18" s="40"/>
    </row>
    <row r="19" spans="1:16" ht="15.75" customHeight="1" x14ac:dyDescent="0.2">
      <c r="A19" s="36" t="s">
        <v>54</v>
      </c>
      <c r="E19" s="40"/>
    </row>
    <row r="20" spans="1:16" ht="15.75" customHeight="1" x14ac:dyDescent="0.2">
      <c r="A20" s="12" t="s">
        <v>23</v>
      </c>
      <c r="E20" s="40"/>
      <c r="H20" s="144" t="s">
        <v>68</v>
      </c>
      <c r="I20" s="144"/>
      <c r="J20" s="144"/>
      <c r="K20" s="144"/>
    </row>
    <row r="21" spans="1:16" ht="15.75" customHeight="1" x14ac:dyDescent="0.2">
      <c r="A21" s="12"/>
      <c r="E21" s="41"/>
      <c r="H21" s="42" t="s">
        <v>69</v>
      </c>
      <c r="I21" s="42"/>
      <c r="J21" s="42"/>
    </row>
    <row r="22" spans="1:16" ht="15.75" customHeight="1" x14ac:dyDescent="0.2">
      <c r="A22" s="12"/>
      <c r="H22" t="s">
        <v>70</v>
      </c>
    </row>
    <row r="23" spans="1:16" ht="15.75" customHeight="1" x14ac:dyDescent="0.2"/>
    <row r="24" spans="1:16" ht="15.75" customHeight="1" x14ac:dyDescent="0.2">
      <c r="H24" s="142" t="s">
        <v>71</v>
      </c>
      <c r="I24" s="142"/>
      <c r="J24" s="142"/>
      <c r="K24" s="142"/>
      <c r="L24" s="142"/>
      <c r="M24" s="142"/>
      <c r="N24" s="142"/>
      <c r="O24" s="142"/>
      <c r="P24" s="142"/>
    </row>
    <row r="25" spans="1:16" ht="15.75" customHeight="1" x14ac:dyDescent="0.2">
      <c r="A25" s="37">
        <v>0</v>
      </c>
      <c r="B25" s="38">
        <v>0</v>
      </c>
      <c r="E25" s="35"/>
      <c r="H25" t="s">
        <v>72</v>
      </c>
    </row>
    <row r="26" spans="1:16" ht="15.75" customHeight="1" x14ac:dyDescent="0.2">
      <c r="A26" s="37">
        <v>1</v>
      </c>
      <c r="B26" s="38">
        <v>0.25</v>
      </c>
    </row>
    <row r="27" spans="1:16" ht="15.75" customHeight="1" x14ac:dyDescent="0.2">
      <c r="A27" s="37">
        <v>2</v>
      </c>
      <c r="B27" s="38">
        <v>0.5</v>
      </c>
    </row>
    <row r="28" spans="1:16" ht="15.75" customHeight="1" x14ac:dyDescent="0.2">
      <c r="A28" s="37">
        <v>3</v>
      </c>
      <c r="B28" s="38">
        <v>0.75</v>
      </c>
      <c r="H28" s="142" t="s">
        <v>73</v>
      </c>
      <c r="I28" s="142"/>
      <c r="J28" s="142"/>
      <c r="K28" s="142"/>
      <c r="L28" s="142"/>
      <c r="M28" s="142"/>
      <c r="N28" s="142"/>
      <c r="O28" s="142"/>
    </row>
    <row r="29" spans="1:16" ht="15.75" customHeight="1" x14ac:dyDescent="0.2">
      <c r="A29" s="37">
        <v>4</v>
      </c>
      <c r="H29" t="s">
        <v>74</v>
      </c>
    </row>
    <row r="30" spans="1:16" ht="15.75" customHeight="1" x14ac:dyDescent="0.2">
      <c r="A30" s="37">
        <v>5</v>
      </c>
    </row>
    <row r="31" spans="1:16" ht="15.75" customHeight="1" x14ac:dyDescent="0.2">
      <c r="A31" s="37">
        <v>6</v>
      </c>
      <c r="H31" s="142" t="s">
        <v>75</v>
      </c>
      <c r="I31" s="142"/>
      <c r="J31" s="142"/>
      <c r="K31" s="142"/>
      <c r="L31" s="142"/>
      <c r="M31" s="142"/>
    </row>
    <row r="32" spans="1:16" ht="15.75" customHeight="1" x14ac:dyDescent="0.2">
      <c r="A32" s="37">
        <v>7</v>
      </c>
      <c r="H32" t="s">
        <v>76</v>
      </c>
    </row>
    <row r="33" spans="1:13" ht="15.75" customHeight="1" x14ac:dyDescent="0.2">
      <c r="A33" s="37">
        <v>8</v>
      </c>
    </row>
    <row r="34" spans="1:13" ht="15.75" customHeight="1" x14ac:dyDescent="0.2">
      <c r="A34" s="37">
        <v>9</v>
      </c>
      <c r="H34" s="142" t="s">
        <v>78</v>
      </c>
      <c r="I34" s="142"/>
    </row>
    <row r="35" spans="1:13" ht="15.75" customHeight="1" x14ac:dyDescent="0.2">
      <c r="A35" s="37">
        <v>10</v>
      </c>
      <c r="H35" t="s">
        <v>77</v>
      </c>
    </row>
    <row r="36" spans="1:13" ht="15.75" customHeight="1" x14ac:dyDescent="0.2">
      <c r="A36" s="37">
        <v>11</v>
      </c>
    </row>
    <row r="37" spans="1:13" ht="15.75" customHeight="1" x14ac:dyDescent="0.2">
      <c r="A37" s="37">
        <v>12</v>
      </c>
      <c r="H37" s="142" t="s">
        <v>79</v>
      </c>
      <c r="I37" s="142"/>
      <c r="J37" s="142"/>
      <c r="K37" s="142"/>
      <c r="L37" s="142"/>
    </row>
    <row r="38" spans="1:13" ht="15.75" customHeight="1" x14ac:dyDescent="0.2">
      <c r="A38" s="37">
        <v>13</v>
      </c>
      <c r="H38" t="s">
        <v>80</v>
      </c>
    </row>
    <row r="39" spans="1:13" ht="15.75" customHeight="1" x14ac:dyDescent="0.2">
      <c r="A39" s="37">
        <v>14</v>
      </c>
    </row>
    <row r="40" spans="1:13" ht="15.75" customHeight="1" x14ac:dyDescent="0.2">
      <c r="A40" s="37">
        <v>15</v>
      </c>
      <c r="H40" s="142" t="s">
        <v>81</v>
      </c>
      <c r="I40" s="142"/>
      <c r="J40" s="142"/>
      <c r="K40" s="142"/>
    </row>
    <row r="41" spans="1:13" ht="15.75" customHeight="1" x14ac:dyDescent="0.2">
      <c r="A41" s="37">
        <v>16</v>
      </c>
      <c r="H41" t="s">
        <v>82</v>
      </c>
    </row>
    <row r="42" spans="1:13" ht="15.75" customHeight="1" x14ac:dyDescent="0.2">
      <c r="A42" s="37">
        <v>17</v>
      </c>
    </row>
    <row r="43" spans="1:13" ht="15.75" customHeight="1" x14ac:dyDescent="0.2">
      <c r="A43" s="37">
        <v>18</v>
      </c>
      <c r="H43" s="142" t="s">
        <v>83</v>
      </c>
      <c r="I43" s="142"/>
      <c r="J43" s="142"/>
      <c r="K43" s="142"/>
      <c r="L43" s="142"/>
    </row>
    <row r="44" spans="1:13" ht="15.75" customHeight="1" x14ac:dyDescent="0.2">
      <c r="A44" s="37">
        <v>19</v>
      </c>
      <c r="H44" t="s">
        <v>84</v>
      </c>
    </row>
    <row r="45" spans="1:13" ht="15.75" customHeight="1" x14ac:dyDescent="0.2">
      <c r="A45" s="37">
        <v>20</v>
      </c>
    </row>
    <row r="46" spans="1:13" ht="15.75" customHeight="1" x14ac:dyDescent="0.2">
      <c r="A46" s="37">
        <v>21</v>
      </c>
      <c r="H46" s="142" t="s">
        <v>85</v>
      </c>
      <c r="I46" s="142"/>
      <c r="J46" s="142"/>
      <c r="K46" s="142"/>
      <c r="L46" s="142"/>
      <c r="M46" s="142"/>
    </row>
    <row r="47" spans="1:13" ht="15.75" customHeight="1" x14ac:dyDescent="0.2">
      <c r="A47" s="37">
        <v>22</v>
      </c>
      <c r="H47" s="43" t="s">
        <v>86</v>
      </c>
    </row>
    <row r="48" spans="1:13" ht="15.75" customHeight="1" x14ac:dyDescent="0.2">
      <c r="A48" s="37">
        <v>23</v>
      </c>
      <c r="H48" s="43" t="s">
        <v>87</v>
      </c>
    </row>
    <row r="49" spans="1:12" ht="15.75" customHeight="1" x14ac:dyDescent="0.2">
      <c r="A49" s="37">
        <v>24</v>
      </c>
    </row>
    <row r="50" spans="1:12" ht="15" customHeight="1" x14ac:dyDescent="0.2">
      <c r="A50" s="37">
        <v>25</v>
      </c>
      <c r="H50" s="145" t="s">
        <v>88</v>
      </c>
      <c r="I50" s="145"/>
      <c r="J50" s="145"/>
      <c r="K50" s="145"/>
    </row>
    <row r="51" spans="1:12" ht="15.75" customHeight="1" x14ac:dyDescent="0.2">
      <c r="A51" s="37">
        <v>26</v>
      </c>
      <c r="H51" s="145" t="s">
        <v>89</v>
      </c>
      <c r="I51" s="145"/>
      <c r="J51" s="145"/>
      <c r="K51" s="145"/>
    </row>
    <row r="52" spans="1:12" ht="15.75" customHeight="1" x14ac:dyDescent="0.2">
      <c r="A52" s="37">
        <v>27</v>
      </c>
    </row>
    <row r="53" spans="1:12" ht="15.75" customHeight="1" x14ac:dyDescent="0.2">
      <c r="A53" s="37">
        <v>28</v>
      </c>
      <c r="H53" s="141"/>
      <c r="I53" s="141"/>
      <c r="J53" s="141"/>
      <c r="K53" s="141"/>
      <c r="L53" s="141"/>
    </row>
    <row r="54" spans="1:12" ht="15.75" customHeight="1" x14ac:dyDescent="0.2">
      <c r="A54" s="37">
        <v>29</v>
      </c>
    </row>
    <row r="55" spans="1:12" ht="15.75" customHeight="1" x14ac:dyDescent="0.2">
      <c r="A55" s="37">
        <v>30</v>
      </c>
    </row>
    <row r="56" spans="1:12" ht="15.75" customHeight="1" x14ac:dyDescent="0.2">
      <c r="A56" s="37">
        <v>31</v>
      </c>
    </row>
    <row r="57" spans="1:12" ht="15.75" customHeight="1" x14ac:dyDescent="0.2">
      <c r="A57" s="37">
        <v>32</v>
      </c>
    </row>
    <row r="58" spans="1:12" ht="15.75" customHeight="1" x14ac:dyDescent="0.2">
      <c r="A58" s="37">
        <v>33</v>
      </c>
    </row>
    <row r="59" spans="1:12" ht="15.75" customHeight="1" x14ac:dyDescent="0.2">
      <c r="A59" s="37">
        <v>34</v>
      </c>
    </row>
    <row r="60" spans="1:12" ht="15.75" customHeight="1" x14ac:dyDescent="0.2">
      <c r="A60" s="37">
        <v>35</v>
      </c>
    </row>
    <row r="61" spans="1:12" ht="15.75" customHeight="1" x14ac:dyDescent="0.2">
      <c r="A61" s="37">
        <v>36</v>
      </c>
    </row>
    <row r="62" spans="1:12" ht="15.75" customHeight="1" x14ac:dyDescent="0.2">
      <c r="A62" s="37">
        <v>37</v>
      </c>
    </row>
    <row r="63" spans="1:12" ht="15.75" customHeight="1" x14ac:dyDescent="0.2">
      <c r="A63" s="37">
        <v>38</v>
      </c>
    </row>
    <row r="64" spans="1:12" ht="15.75" customHeight="1" x14ac:dyDescent="0.2">
      <c r="A64" s="37">
        <v>39</v>
      </c>
    </row>
    <row r="65" spans="1:1" ht="15.75" customHeight="1" x14ac:dyDescent="0.2">
      <c r="A65" s="37">
        <v>40</v>
      </c>
    </row>
    <row r="66" spans="1:1" ht="15.75" customHeight="1" x14ac:dyDescent="0.2">
      <c r="A66" s="37">
        <v>41</v>
      </c>
    </row>
    <row r="67" spans="1:1" ht="15.75" customHeight="1" x14ac:dyDescent="0.2">
      <c r="A67" s="37">
        <v>42</v>
      </c>
    </row>
    <row r="68" spans="1:1" ht="15.75" customHeight="1" x14ac:dyDescent="0.2">
      <c r="A68" s="37">
        <v>43</v>
      </c>
    </row>
    <row r="69" spans="1:1" ht="15.75" customHeight="1" x14ac:dyDescent="0.2">
      <c r="A69" s="37">
        <v>44</v>
      </c>
    </row>
    <row r="70" spans="1:1" ht="15.75" customHeight="1" x14ac:dyDescent="0.2">
      <c r="A70" s="37">
        <v>45</v>
      </c>
    </row>
    <row r="71" spans="1:1" ht="15.75" customHeight="1" x14ac:dyDescent="0.2">
      <c r="A71" s="37">
        <v>46</v>
      </c>
    </row>
    <row r="72" spans="1:1" ht="15.75" customHeight="1" x14ac:dyDescent="0.2">
      <c r="A72" s="37">
        <v>47</v>
      </c>
    </row>
    <row r="73" spans="1:1" ht="15.75" customHeight="1" x14ac:dyDescent="0.2">
      <c r="A73" s="37">
        <v>48</v>
      </c>
    </row>
    <row r="74" spans="1:1" ht="15.75" customHeight="1" x14ac:dyDescent="0.2">
      <c r="A74" s="37">
        <v>49</v>
      </c>
    </row>
    <row r="75" spans="1:1" ht="15.75" customHeight="1" x14ac:dyDescent="0.2">
      <c r="A75" s="37">
        <v>50</v>
      </c>
    </row>
    <row r="76" spans="1:1" ht="15.75" customHeight="1" x14ac:dyDescent="0.2">
      <c r="A76" s="37">
        <v>51</v>
      </c>
    </row>
    <row r="77" spans="1:1" ht="15.75" customHeight="1" x14ac:dyDescent="0.2">
      <c r="A77" s="37">
        <v>52</v>
      </c>
    </row>
    <row r="78" spans="1:1" ht="15.75" customHeight="1" x14ac:dyDescent="0.2">
      <c r="A78" s="37">
        <v>53</v>
      </c>
    </row>
    <row r="79" spans="1:1" ht="15.75" customHeight="1" x14ac:dyDescent="0.2">
      <c r="A79" s="37">
        <v>54</v>
      </c>
    </row>
    <row r="80" spans="1:1" ht="15.75" customHeight="1" x14ac:dyDescent="0.2">
      <c r="A80" s="37">
        <v>55</v>
      </c>
    </row>
    <row r="81" spans="1:1" ht="15.75" customHeight="1" x14ac:dyDescent="0.2">
      <c r="A81" s="37">
        <v>56</v>
      </c>
    </row>
    <row r="82" spans="1:1" ht="15.75" customHeight="1" x14ac:dyDescent="0.2">
      <c r="A82" s="37">
        <v>57</v>
      </c>
    </row>
    <row r="83" spans="1:1" ht="15.75" customHeight="1" x14ac:dyDescent="0.2">
      <c r="A83" s="37">
        <v>58</v>
      </c>
    </row>
    <row r="84" spans="1:1" ht="15.75" customHeight="1" x14ac:dyDescent="0.2">
      <c r="A84" s="37">
        <v>59</v>
      </c>
    </row>
    <row r="85" spans="1:1" ht="15.75" customHeight="1" x14ac:dyDescent="0.2">
      <c r="A85" s="37">
        <v>60</v>
      </c>
    </row>
    <row r="86" spans="1:1" ht="15.75" customHeight="1" x14ac:dyDescent="0.2">
      <c r="A86" s="37">
        <v>61</v>
      </c>
    </row>
    <row r="87" spans="1:1" ht="15.75" customHeight="1" x14ac:dyDescent="0.2">
      <c r="A87" s="37">
        <v>62</v>
      </c>
    </row>
    <row r="88" spans="1:1" ht="15.75" customHeight="1" x14ac:dyDescent="0.2">
      <c r="A88" s="37">
        <v>63</v>
      </c>
    </row>
    <row r="89" spans="1:1" ht="15.75" customHeight="1" x14ac:dyDescent="0.2">
      <c r="A89" s="37">
        <v>64</v>
      </c>
    </row>
    <row r="90" spans="1:1" ht="15.75" customHeight="1" x14ac:dyDescent="0.2">
      <c r="A90" s="37">
        <v>65</v>
      </c>
    </row>
    <row r="91" spans="1:1" ht="15.75" customHeight="1" x14ac:dyDescent="0.2">
      <c r="A91" s="37">
        <v>66</v>
      </c>
    </row>
    <row r="92" spans="1:1" ht="15.75" customHeight="1" x14ac:dyDescent="0.2">
      <c r="A92" s="37">
        <v>67</v>
      </c>
    </row>
    <row r="93" spans="1:1" ht="15.75" customHeight="1" x14ac:dyDescent="0.2">
      <c r="A93" s="37">
        <v>68</v>
      </c>
    </row>
    <row r="94" spans="1:1" ht="15.75" customHeight="1" x14ac:dyDescent="0.2">
      <c r="A94" s="37">
        <v>69</v>
      </c>
    </row>
    <row r="95" spans="1:1" ht="15.75" customHeight="1" x14ac:dyDescent="0.2">
      <c r="A95" s="37">
        <v>70</v>
      </c>
    </row>
    <row r="96" spans="1:1" ht="15.75" customHeight="1" x14ac:dyDescent="0.2">
      <c r="A96" s="37">
        <v>71</v>
      </c>
    </row>
    <row r="97" spans="1:1" ht="15.75" customHeight="1" x14ac:dyDescent="0.2">
      <c r="A97" s="37">
        <v>72</v>
      </c>
    </row>
    <row r="98" spans="1:1" ht="15.75" customHeight="1" x14ac:dyDescent="0.2">
      <c r="A98" s="37">
        <v>73</v>
      </c>
    </row>
    <row r="99" spans="1:1" ht="15.75" customHeight="1" x14ac:dyDescent="0.2">
      <c r="A99" s="37">
        <v>74</v>
      </c>
    </row>
    <row r="100" spans="1:1" ht="15.75" customHeight="1" x14ac:dyDescent="0.2">
      <c r="A100" s="37">
        <v>75</v>
      </c>
    </row>
    <row r="101" spans="1:1" ht="15.75" customHeight="1" x14ac:dyDescent="0.2">
      <c r="A101" s="37">
        <v>76</v>
      </c>
    </row>
    <row r="102" spans="1:1" ht="15.75" customHeight="1" x14ac:dyDescent="0.2">
      <c r="A102" s="37">
        <v>77</v>
      </c>
    </row>
    <row r="103" spans="1:1" ht="15.75" customHeight="1" x14ac:dyDescent="0.2">
      <c r="A103" s="37">
        <v>78</v>
      </c>
    </row>
    <row r="104" spans="1:1" ht="15.75" customHeight="1" x14ac:dyDescent="0.2">
      <c r="A104" s="37">
        <v>79</v>
      </c>
    </row>
    <row r="105" spans="1:1" ht="15.75" customHeight="1" x14ac:dyDescent="0.2">
      <c r="A105" s="37">
        <v>80</v>
      </c>
    </row>
    <row r="106" spans="1:1" ht="15.75" customHeight="1" x14ac:dyDescent="0.2">
      <c r="A106" s="37">
        <v>81</v>
      </c>
    </row>
    <row r="107" spans="1:1" ht="15.75" customHeight="1" x14ac:dyDescent="0.2">
      <c r="A107" s="37">
        <v>82</v>
      </c>
    </row>
    <row r="108" spans="1:1" ht="15.75" customHeight="1" x14ac:dyDescent="0.2">
      <c r="A108" s="37">
        <v>83</v>
      </c>
    </row>
    <row r="109" spans="1:1" ht="15.75" customHeight="1" x14ac:dyDescent="0.2">
      <c r="A109" s="37">
        <v>84</v>
      </c>
    </row>
    <row r="110" spans="1:1" ht="15.75" customHeight="1" x14ac:dyDescent="0.2">
      <c r="A110" s="37">
        <v>85</v>
      </c>
    </row>
    <row r="111" spans="1:1" ht="15.75" customHeight="1" x14ac:dyDescent="0.2">
      <c r="A111" s="37">
        <v>86</v>
      </c>
    </row>
    <row r="112" spans="1:1" ht="15.75" customHeight="1" x14ac:dyDescent="0.2">
      <c r="A112" s="37">
        <v>87</v>
      </c>
    </row>
    <row r="113" spans="1:1" ht="15.75" customHeight="1" x14ac:dyDescent="0.2">
      <c r="A113" s="37">
        <v>88</v>
      </c>
    </row>
    <row r="114" spans="1:1" ht="15.75" customHeight="1" x14ac:dyDescent="0.2">
      <c r="A114" s="37">
        <v>89</v>
      </c>
    </row>
    <row r="115" spans="1:1" ht="15.75" customHeight="1" x14ac:dyDescent="0.2">
      <c r="A115" s="37">
        <v>90</v>
      </c>
    </row>
    <row r="116" spans="1:1" ht="15.75" customHeight="1" x14ac:dyDescent="0.2">
      <c r="A116" s="37">
        <v>91</v>
      </c>
    </row>
    <row r="117" spans="1:1" ht="15.75" customHeight="1" x14ac:dyDescent="0.2">
      <c r="A117" s="37">
        <v>92</v>
      </c>
    </row>
    <row r="118" spans="1:1" ht="15.75" customHeight="1" x14ac:dyDescent="0.2">
      <c r="A118" s="37">
        <v>93</v>
      </c>
    </row>
    <row r="119" spans="1:1" ht="15.75" customHeight="1" x14ac:dyDescent="0.2">
      <c r="A119" s="37">
        <v>94</v>
      </c>
    </row>
    <row r="120" spans="1:1" ht="15.75" customHeight="1" x14ac:dyDescent="0.2">
      <c r="A120" s="37">
        <v>95</v>
      </c>
    </row>
    <row r="121" spans="1:1" ht="15.75" customHeight="1" x14ac:dyDescent="0.2">
      <c r="A121" s="37">
        <v>96</v>
      </c>
    </row>
    <row r="122" spans="1:1" ht="15.75" customHeight="1" x14ac:dyDescent="0.2">
      <c r="A122" s="37">
        <v>97</v>
      </c>
    </row>
    <row r="123" spans="1:1" ht="15.75" customHeight="1" x14ac:dyDescent="0.2">
      <c r="A123" s="37">
        <v>98</v>
      </c>
    </row>
    <row r="124" spans="1:1" ht="15.75" customHeight="1" x14ac:dyDescent="0.2">
      <c r="A124" s="37">
        <v>99</v>
      </c>
    </row>
    <row r="125" spans="1:1" ht="15.75" customHeight="1" x14ac:dyDescent="0.2"/>
    <row r="126" spans="1:1" ht="15.75" customHeight="1" x14ac:dyDescent="0.2"/>
    <row r="127" spans="1:1" ht="15.75" customHeight="1" x14ac:dyDescent="0.2"/>
    <row r="128" spans="1:1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sheetProtection sheet="1" objects="1" scenarios="1"/>
  <mergeCells count="13">
    <mergeCell ref="H53:L53"/>
    <mergeCell ref="H34:I34"/>
    <mergeCell ref="P14:Q15"/>
    <mergeCell ref="H24:P24"/>
    <mergeCell ref="H28:O28"/>
    <mergeCell ref="H20:K20"/>
    <mergeCell ref="H31:M31"/>
    <mergeCell ref="H50:K50"/>
    <mergeCell ref="H51:K51"/>
    <mergeCell ref="H37:L37"/>
    <mergeCell ref="H40:K40"/>
    <mergeCell ref="H43:L43"/>
    <mergeCell ref="H46:M46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0"/>
  <sheetViews>
    <sheetView workbookViewId="0"/>
  </sheetViews>
  <sheetFormatPr baseColWidth="10" defaultColWidth="10.140625" defaultRowHeight="15" customHeight="1" x14ac:dyDescent="0.2"/>
  <cols>
    <col min="1" max="26" width="11" customWidth="1"/>
  </cols>
  <sheetData>
    <row r="1" spans="1:13" ht="15.75" customHeight="1" x14ac:dyDescent="0.2">
      <c r="A1" s="7"/>
      <c r="B1" s="6">
        <v>0.125</v>
      </c>
      <c r="C1" s="6">
        <v>0.125</v>
      </c>
      <c r="D1" s="6">
        <v>0.25</v>
      </c>
      <c r="E1" s="6" t="s">
        <v>25</v>
      </c>
      <c r="F1" s="6">
        <v>0.25</v>
      </c>
      <c r="G1" s="6" t="s">
        <v>25</v>
      </c>
      <c r="H1" s="6">
        <v>0.125</v>
      </c>
      <c r="I1" s="6">
        <v>0.125</v>
      </c>
      <c r="J1" s="6">
        <v>0.125</v>
      </c>
      <c r="K1" s="6">
        <v>0.125</v>
      </c>
      <c r="L1" s="6" t="s">
        <v>26</v>
      </c>
      <c r="M1" s="6"/>
    </row>
    <row r="2" spans="1:13" ht="15.75" customHeight="1" x14ac:dyDescent="0.2">
      <c r="A2" s="2"/>
      <c r="B2" s="1" t="s">
        <v>27</v>
      </c>
      <c r="C2" s="1" t="s">
        <v>0</v>
      </c>
      <c r="D2" s="1" t="s">
        <v>5</v>
      </c>
      <c r="E2" s="1" t="s">
        <v>28</v>
      </c>
      <c r="F2" s="1" t="s">
        <v>1</v>
      </c>
      <c r="G2" s="1" t="s">
        <v>29</v>
      </c>
      <c r="H2" s="1" t="s">
        <v>30</v>
      </c>
      <c r="I2" s="1" t="s">
        <v>2</v>
      </c>
      <c r="J2" s="1" t="s">
        <v>31</v>
      </c>
      <c r="K2" s="1" t="s">
        <v>32</v>
      </c>
      <c r="L2" s="1" t="s">
        <v>33</v>
      </c>
      <c r="M2" s="4" t="s">
        <v>34</v>
      </c>
    </row>
    <row r="3" spans="1:13" ht="15.75" customHeight="1" x14ac:dyDescent="0.2">
      <c r="A3" s="2" t="s">
        <v>4</v>
      </c>
      <c r="B3" s="1"/>
      <c r="C3" s="1"/>
      <c r="D3" s="1"/>
      <c r="E3" s="1"/>
      <c r="F3" s="1"/>
      <c r="G3" s="1"/>
      <c r="H3" s="1"/>
      <c r="I3" s="1"/>
      <c r="J3" s="1"/>
      <c r="K3" s="1">
        <v>0.5</v>
      </c>
      <c r="L3" s="1"/>
      <c r="M3" s="4"/>
    </row>
    <row r="4" spans="1:13" ht="15.75" customHeight="1" x14ac:dyDescent="0.2">
      <c r="A4" s="2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4"/>
    </row>
    <row r="5" spans="1:13" ht="15.75" customHeight="1" x14ac:dyDescent="0.2">
      <c r="A5" s="2" t="s">
        <v>35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4"/>
    </row>
    <row r="6" spans="1:13" ht="15.75" customHeight="1" x14ac:dyDescent="0.2">
      <c r="A6" s="2" t="s">
        <v>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4"/>
    </row>
    <row r="7" spans="1:13" ht="15.75" customHeight="1" x14ac:dyDescent="0.2">
      <c r="A7" s="2" t="s">
        <v>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4"/>
    </row>
    <row r="8" spans="1:13" ht="15.75" customHeight="1" x14ac:dyDescent="0.2">
      <c r="A8" s="2" t="s">
        <v>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4"/>
    </row>
    <row r="9" spans="1:13" ht="15.75" customHeight="1" x14ac:dyDescent="0.2">
      <c r="A9" s="2" t="s">
        <v>10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4"/>
    </row>
    <row r="10" spans="1:13" ht="15.75" customHeight="1" x14ac:dyDescent="0.2">
      <c r="A10" s="2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4"/>
    </row>
    <row r="11" spans="1:13" ht="15.75" customHeight="1" x14ac:dyDescent="0.2">
      <c r="A11" s="2" t="s">
        <v>36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4"/>
    </row>
    <row r="12" spans="1:13" ht="15.75" customHeight="1" x14ac:dyDescent="0.2">
      <c r="A12" s="8" t="s">
        <v>34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5.75" customHeight="1" x14ac:dyDescent="0.2">
      <c r="A13" s="9" t="s">
        <v>37</v>
      </c>
      <c r="B13" s="3">
        <v>1234</v>
      </c>
      <c r="C13" s="3">
        <v>2345</v>
      </c>
      <c r="D13" s="3">
        <v>4454</v>
      </c>
      <c r="E13" s="3">
        <v>4456</v>
      </c>
      <c r="F13" s="3">
        <v>5565</v>
      </c>
      <c r="G13" s="3">
        <v>5566</v>
      </c>
      <c r="H13" s="3">
        <v>9821</v>
      </c>
      <c r="I13" s="3">
        <v>7319</v>
      </c>
      <c r="J13" s="3">
        <v>3343</v>
      </c>
      <c r="K13" s="3">
        <v>2234</v>
      </c>
      <c r="L13" s="3">
        <v>2235</v>
      </c>
      <c r="M13" s="3"/>
    </row>
    <row r="14" spans="1:13" ht="15.75" customHeight="1" x14ac:dyDescent="0.2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75" customHeight="1" x14ac:dyDescent="0.2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customHeight="1" x14ac:dyDescent="0.2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.75" customHeight="1" x14ac:dyDescent="0.2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customHeight="1" x14ac:dyDescent="0.2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customHeight="1" x14ac:dyDescent="0.2">
      <c r="A19" s="2" t="s">
        <v>38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customHeight="1" x14ac:dyDescent="0.2"/>
    <row r="21" spans="1:13" ht="15.75" customHeight="1" x14ac:dyDescent="0.2"/>
    <row r="22" spans="1:13" ht="15.75" customHeight="1" x14ac:dyDescent="0.2"/>
    <row r="23" spans="1:13" ht="15.75" customHeight="1" x14ac:dyDescent="0.2"/>
    <row r="24" spans="1:13" ht="15.75" customHeight="1" x14ac:dyDescent="0.2"/>
    <row r="25" spans="1:13" ht="15.75" customHeight="1" x14ac:dyDescent="0.2"/>
    <row r="26" spans="1:13" ht="15.75" customHeight="1" x14ac:dyDescent="0.2"/>
    <row r="27" spans="1:13" ht="15.75" customHeight="1" x14ac:dyDescent="0.2"/>
    <row r="28" spans="1:13" ht="15.75" customHeight="1" x14ac:dyDescent="0.2"/>
    <row r="29" spans="1:13" ht="15.75" customHeight="1" x14ac:dyDescent="0.2"/>
    <row r="30" spans="1:13" ht="15.75" customHeight="1" x14ac:dyDescent="0.2"/>
    <row r="31" spans="1:13" ht="15.75" customHeight="1" x14ac:dyDescent="0.2"/>
    <row r="32" spans="1:1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000"/>
  <sheetViews>
    <sheetView workbookViewId="0"/>
  </sheetViews>
  <sheetFormatPr baseColWidth="10" defaultColWidth="10.140625" defaultRowHeight="15" customHeight="1" x14ac:dyDescent="0.2"/>
  <cols>
    <col min="1" max="7" width="11" customWidth="1"/>
    <col min="8" max="8" width="35.28515625" customWidth="1"/>
    <col min="9" max="28" width="5" customWidth="1"/>
    <col min="29" max="31" width="11" customWidth="1"/>
  </cols>
  <sheetData>
    <row r="1" spans="1:31" ht="15.75" customHeight="1" x14ac:dyDescent="0.2">
      <c r="A1" s="10" t="s">
        <v>39</v>
      </c>
      <c r="C1" s="10" t="s">
        <v>40</v>
      </c>
      <c r="H1" s="10" t="s">
        <v>40</v>
      </c>
      <c r="I1" s="11"/>
      <c r="J1" s="11"/>
      <c r="K1" s="11"/>
      <c r="L1" s="5" t="s">
        <v>41</v>
      </c>
      <c r="M1" s="11"/>
      <c r="N1" s="11"/>
      <c r="O1" s="11"/>
      <c r="P1" s="11"/>
      <c r="Q1" s="11"/>
      <c r="R1" s="11"/>
      <c r="S1" s="11"/>
      <c r="T1" s="5" t="s">
        <v>41</v>
      </c>
      <c r="U1" s="11"/>
      <c r="V1" s="11"/>
      <c r="W1" s="11"/>
      <c r="X1" s="11"/>
      <c r="Y1" s="11"/>
      <c r="Z1" s="11"/>
      <c r="AA1" s="5" t="s">
        <v>41</v>
      </c>
      <c r="AB1" s="11"/>
      <c r="AE1" s="10">
        <v>0</v>
      </c>
    </row>
    <row r="2" spans="1:31" ht="15.75" customHeight="1" x14ac:dyDescent="0.2">
      <c r="A2" s="10" t="s">
        <v>42</v>
      </c>
      <c r="C2" s="10" t="s">
        <v>43</v>
      </c>
      <c r="H2" s="10" t="s">
        <v>44</v>
      </c>
      <c r="I2" s="11"/>
      <c r="J2" s="11"/>
      <c r="K2" s="11"/>
      <c r="L2" s="5" t="s">
        <v>41</v>
      </c>
      <c r="M2" s="11"/>
      <c r="N2" s="11"/>
      <c r="O2" s="11"/>
      <c r="P2" s="11"/>
      <c r="Q2" s="11"/>
      <c r="R2" s="11"/>
      <c r="S2" s="11"/>
      <c r="T2" s="11"/>
      <c r="AE2" s="10">
        <v>1</v>
      </c>
    </row>
    <row r="3" spans="1:31" ht="15.75" customHeight="1" x14ac:dyDescent="0.2">
      <c r="A3" s="10" t="s">
        <v>45</v>
      </c>
      <c r="C3" s="10" t="s">
        <v>46</v>
      </c>
      <c r="H3" s="10" t="s">
        <v>47</v>
      </c>
      <c r="I3" s="11"/>
      <c r="J3" s="11"/>
      <c r="K3" s="11"/>
      <c r="L3" s="11"/>
      <c r="M3" s="11"/>
      <c r="N3" s="11"/>
      <c r="O3" s="11"/>
      <c r="AE3" s="10">
        <v>2</v>
      </c>
    </row>
    <row r="4" spans="1:31" ht="15.75" customHeight="1" x14ac:dyDescent="0.2">
      <c r="A4" s="10" t="s">
        <v>48</v>
      </c>
      <c r="C4" s="10" t="s">
        <v>47</v>
      </c>
      <c r="AE4" s="10">
        <v>3</v>
      </c>
    </row>
    <row r="5" spans="1:31" ht="15.75" customHeight="1" x14ac:dyDescent="0.2">
      <c r="C5" s="10" t="s">
        <v>49</v>
      </c>
      <c r="AE5" s="10">
        <v>4</v>
      </c>
    </row>
    <row r="6" spans="1:31" ht="15.75" customHeight="1" x14ac:dyDescent="0.2">
      <c r="C6" s="10" t="s">
        <v>50</v>
      </c>
      <c r="AE6" s="10">
        <v>5</v>
      </c>
    </row>
    <row r="7" spans="1:31" ht="15.75" customHeight="1" x14ac:dyDescent="0.2">
      <c r="C7" s="10" t="s">
        <v>51</v>
      </c>
      <c r="AE7" s="10">
        <v>6</v>
      </c>
    </row>
    <row r="8" spans="1:31" ht="15.75" customHeight="1" x14ac:dyDescent="0.2">
      <c r="A8" s="10" t="s">
        <v>17</v>
      </c>
      <c r="C8" s="10"/>
      <c r="AE8" s="10">
        <v>7</v>
      </c>
    </row>
    <row r="9" spans="1:31" ht="15.75" customHeight="1" x14ac:dyDescent="0.2">
      <c r="A9" s="10" t="s">
        <v>18</v>
      </c>
      <c r="AE9" s="10">
        <v>8</v>
      </c>
    </row>
    <row r="10" spans="1:31" ht="15.75" customHeight="1" x14ac:dyDescent="0.2">
      <c r="A10" s="10" t="s">
        <v>52</v>
      </c>
      <c r="AE10" s="10">
        <v>9</v>
      </c>
    </row>
    <row r="11" spans="1:31" ht="15.75" customHeight="1" x14ac:dyDescent="0.2">
      <c r="A11" s="10" t="s">
        <v>22</v>
      </c>
    </row>
    <row r="12" spans="1:31" ht="15.75" customHeight="1" x14ac:dyDescent="0.2">
      <c r="A12" s="10" t="s">
        <v>53</v>
      </c>
    </row>
    <row r="13" spans="1:31" ht="15.75" customHeight="1" x14ac:dyDescent="0.2">
      <c r="A13" s="10" t="s">
        <v>23</v>
      </c>
    </row>
    <row r="14" spans="1:31" ht="15.75" customHeight="1" x14ac:dyDescent="0.2">
      <c r="A14" s="10" t="s">
        <v>24</v>
      </c>
    </row>
    <row r="15" spans="1:31" ht="15.75" customHeight="1" x14ac:dyDescent="0.2"/>
    <row r="16" spans="1:3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dataValidations count="1">
    <dataValidation type="list" allowBlank="1" showErrorMessage="1" sqref="M1:S1 U1:Z1 AB1 I1:K2 M2:T2 I3:O3" xr:uid="{00000000-0002-0000-0400-000000000000}">
      <formula1>$AE$1:$AE$10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Work Request</vt:lpstr>
      <vt:lpstr>Sheet4</vt:lpstr>
      <vt:lpstr>Sheet2</vt:lpstr>
      <vt:lpstr>Sheet3</vt:lpstr>
      <vt:lpstr>'Work Request'!Print_Area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Vickie Anderson</cp:lastModifiedBy>
  <cp:lastPrinted>2026-02-12T04:14:55Z</cp:lastPrinted>
  <dcterms:created xsi:type="dcterms:W3CDTF">2020-06-22T16:14:42Z</dcterms:created>
  <dcterms:modified xsi:type="dcterms:W3CDTF">2026-08-25T17:09:17Z</dcterms:modified>
</cp:coreProperties>
</file>